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9810" activeTab="0"/>
  </bookViews>
  <sheets>
    <sheet name="Forecast" sheetId="1" r:id="rId1"/>
    <sheet name="Actual" sheetId="2" r:id="rId2"/>
    <sheet name="Sheet2" sheetId="3" r:id="rId3"/>
    <sheet name="Sheet3" sheetId="4" r:id="rId4"/>
    <sheet name="Sheet1" sheetId="5" r:id="rId5"/>
  </sheets>
  <definedNames>
    <definedName name="_xlnm.Print_Area" localSheetId="1">'Actual'!$A$1:$AC$37</definedName>
    <definedName name="_xlnm.Print_Titles" localSheetId="1">'Actual'!$A:$A</definedName>
  </definedNames>
  <calcPr fullCalcOnLoad="1"/>
</workbook>
</file>

<file path=xl/sharedStrings.xml><?xml version="1.0" encoding="utf-8"?>
<sst xmlns="http://schemas.openxmlformats.org/spreadsheetml/2006/main" count="71" uniqueCount="45">
  <si>
    <t>Stock</t>
  </si>
  <si>
    <t>PR/Advertising</t>
  </si>
  <si>
    <t>Telephone/Fax/Internet</t>
  </si>
  <si>
    <t>Capital Expenditure</t>
  </si>
  <si>
    <t>Professional fees</t>
  </si>
  <si>
    <t>Employees (only) Wages &amp; NIC</t>
  </si>
  <si>
    <t>Drawings including Owners NIC</t>
  </si>
  <si>
    <t>Heating &amp; Lighting</t>
  </si>
  <si>
    <t>Repairs &amp; Maintenance</t>
  </si>
  <si>
    <t>Transport &amp; Travelling</t>
  </si>
  <si>
    <t>TOTALS</t>
  </si>
  <si>
    <t>CASH COMING IN £</t>
  </si>
  <si>
    <t>Postage</t>
  </si>
  <si>
    <t>Stationery</t>
  </si>
  <si>
    <t>TOTAL CASH IN £ [A]</t>
  </si>
  <si>
    <t>CASH GOING OUT £</t>
  </si>
  <si>
    <t>TOTAL CASH OUT £ [B]</t>
  </si>
  <si>
    <r>
      <t>Net cashflow IN/(</t>
    </r>
    <r>
      <rPr>
        <b/>
        <sz val="10"/>
        <color indexed="10"/>
        <rFont val="Century Gothic"/>
        <family val="2"/>
      </rPr>
      <t>-OUT</t>
    </r>
    <r>
      <rPr>
        <b/>
        <sz val="10"/>
        <rFont val="Century Gothic"/>
        <family val="2"/>
      </rPr>
      <t>) £ [A-B]</t>
    </r>
  </si>
  <si>
    <r>
      <t>Opening balance/(</t>
    </r>
    <r>
      <rPr>
        <b/>
        <sz val="10"/>
        <color indexed="10"/>
        <rFont val="Century Gothic"/>
        <family val="2"/>
      </rPr>
      <t>-deficit</t>
    </r>
    <r>
      <rPr>
        <b/>
        <sz val="10"/>
        <rFont val="Century Gothic"/>
        <family val="2"/>
      </rPr>
      <t>) £</t>
    </r>
  </si>
  <si>
    <r>
      <t>Closing balance/(</t>
    </r>
    <r>
      <rPr>
        <b/>
        <sz val="10"/>
        <color indexed="10"/>
        <rFont val="Century Gothic"/>
        <family val="2"/>
      </rPr>
      <t>-deficit</t>
    </r>
    <r>
      <rPr>
        <b/>
        <sz val="10"/>
        <rFont val="Century Gothic"/>
        <family val="2"/>
      </rPr>
      <t>) £</t>
    </r>
  </si>
  <si>
    <t>Materials</t>
  </si>
  <si>
    <t>Insurance</t>
  </si>
  <si>
    <t>Other</t>
  </si>
  <si>
    <t xml:space="preserve"> MONTH</t>
  </si>
  <si>
    <t>Plan</t>
  </si>
  <si>
    <t>Actual</t>
  </si>
  <si>
    <t>(Pre-Start Period = 0) MONTH</t>
  </si>
  <si>
    <t>CASH COMING IN</t>
  </si>
  <si>
    <t>TOTAL CASH IN [A]</t>
  </si>
  <si>
    <t>CASH GOING OUT</t>
  </si>
  <si>
    <t>Rent &amp; Rates</t>
  </si>
  <si>
    <t>PC/Signage/Website</t>
  </si>
  <si>
    <t>TOTAL CASH OUT [B]</t>
  </si>
  <si>
    <r>
      <t>Net cashf1ow IN/(</t>
    </r>
    <r>
      <rPr>
        <sz val="10"/>
        <color indexed="10"/>
        <rFont val="Century Gothic"/>
        <family val="2"/>
      </rPr>
      <t>-OUT</t>
    </r>
    <r>
      <rPr>
        <sz val="10"/>
        <rFont val="Century Gothic"/>
        <family val="2"/>
      </rPr>
      <t>) [A-B]</t>
    </r>
  </si>
  <si>
    <r>
      <t>Opening balance/(</t>
    </r>
    <r>
      <rPr>
        <sz val="10"/>
        <color indexed="10"/>
        <rFont val="Century Gothic"/>
        <family val="2"/>
      </rPr>
      <t>-deficit</t>
    </r>
    <r>
      <rPr>
        <sz val="10"/>
        <rFont val="Century Gothic"/>
        <family val="2"/>
      </rPr>
      <t>)</t>
    </r>
  </si>
  <si>
    <r>
      <t>Closing balance/(</t>
    </r>
    <r>
      <rPr>
        <sz val="10"/>
        <color indexed="10"/>
        <rFont val="Century Gothic"/>
        <family val="2"/>
      </rPr>
      <t>-deficit</t>
    </r>
    <r>
      <rPr>
        <sz val="10"/>
        <rFont val="Century Gothic"/>
        <family val="2"/>
      </rPr>
      <t>)</t>
    </r>
  </si>
  <si>
    <t>Total</t>
  </si>
  <si>
    <r>
      <t>CASHFLOW FORECAST</t>
    </r>
    <r>
      <rPr>
        <b/>
        <u val="single"/>
        <sz val="10"/>
        <rFont val="Century Gothic"/>
        <family val="2"/>
      </rPr>
      <t>: FOR A 12 MONTH PERIOD ENDING______________201__ BUSINESS NAME:________________________________</t>
    </r>
  </si>
  <si>
    <t>Cash from customers 1 (detail)</t>
  </si>
  <si>
    <t>Cash from customers 2 (detail)</t>
  </si>
  <si>
    <t>Cash from customers 3 (detail)</t>
  </si>
  <si>
    <t>Cash from customers 4 (detail)</t>
  </si>
  <si>
    <t>Grants/Loans</t>
  </si>
  <si>
    <t>VAT (net payments)</t>
  </si>
  <si>
    <t>Loan repayments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</si>
</sst>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name val="Arial"/>
      <family val="0"/>
    </font>
    <font>
      <b/>
      <sz val="10"/>
      <color indexed="10"/>
      <name val="Century Gothic"/>
      <family val="2"/>
    </font>
    <font>
      <b/>
      <sz val="11"/>
      <name val="Century Gothic"/>
      <family val="2"/>
    </font>
    <font>
      <b/>
      <sz val="8"/>
      <color indexed="9"/>
      <name val="Tahoma"/>
      <family val="2"/>
    </font>
    <font>
      <b/>
      <sz val="8"/>
      <name val="Century Gothic"/>
      <family val="2"/>
    </font>
    <font>
      <b/>
      <u val="single"/>
      <sz val="10"/>
      <name val="Century Gothic"/>
      <family val="2"/>
    </font>
    <font>
      <sz val="10"/>
      <color indexed="10"/>
      <name val="Century Gothic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bgColor indexed="55"/>
      </patternFill>
    </fill>
    <fill>
      <patternFill patternType="solid">
        <fgColor theme="0" tint="-0.24997000396251678"/>
        <bgColor indexed="64"/>
      </patternFill>
    </fill>
  </fills>
  <borders count="48">
    <border>
      <left/>
      <right/>
      <top/>
      <bottom/>
      <diagonal/>
    </border>
    <border>
      <left style="thin"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uble"/>
      <top style="medium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double"/>
      <top/>
      <bottom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 style="double"/>
      <top/>
      <bottom style="thin"/>
    </border>
    <border>
      <left/>
      <right style="double"/>
      <top style="medium"/>
      <bottom style="double"/>
    </border>
    <border>
      <left style="thin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 style="thin"/>
      <top/>
      <bottom style="double"/>
    </border>
    <border>
      <left/>
      <right style="thin"/>
      <top style="double"/>
      <bottom style="double"/>
    </border>
    <border>
      <left style="thin"/>
      <right style="thin"/>
      <top/>
      <bottom/>
    </border>
    <border>
      <left/>
      <right style="double"/>
      <top style="medium"/>
      <bottom/>
    </border>
    <border>
      <left style="thin"/>
      <right style="thin"/>
      <top style="thin"/>
      <bottom style="thin"/>
    </border>
    <border>
      <left/>
      <right style="double"/>
      <top style="double"/>
      <bottom style="double"/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double"/>
    </border>
    <border>
      <left style="thin"/>
      <right style="double"/>
      <top style="medium"/>
      <bottom style="double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 style="thin"/>
    </border>
    <border>
      <left/>
      <right/>
      <top style="double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37" fontId="11" fillId="26" borderId="1" applyBorder="0" applyProtection="0">
      <alignment vertical="center"/>
    </xf>
    <xf numFmtId="0" fontId="31" fillId="27" borderId="0" applyNumberFormat="0" applyBorder="0" applyAlignment="0" applyProtection="0"/>
    <xf numFmtId="0" fontId="32" fillId="28" borderId="2" applyNumberFormat="0" applyAlignment="0" applyProtection="0"/>
    <xf numFmtId="0" fontId="33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37" fontId="7" fillId="31" borderId="4" applyBorder="0">
      <alignment horizontal="left" vertical="center" indent="1"/>
      <protection/>
    </xf>
    <xf numFmtId="37" fontId="12" fillId="32" borderId="5" applyFill="0">
      <alignment vertical="center"/>
      <protection/>
    </xf>
    <xf numFmtId="0" fontId="12" fillId="33" borderId="6" applyNumberFormat="0">
      <alignment horizontal="left" vertical="top" indent="1"/>
      <protection/>
    </xf>
    <xf numFmtId="0" fontId="12" fillId="26" borderId="0" applyBorder="0">
      <alignment horizontal="left" vertical="center" indent="1"/>
      <protection/>
    </xf>
    <xf numFmtId="0" fontId="12" fillId="0" borderId="6" applyNumberFormat="0" applyFill="0">
      <alignment horizontal="centerContinuous" vertical="top"/>
      <protection/>
    </xf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4" borderId="2" applyNumberFormat="0" applyAlignment="0" applyProtection="0"/>
    <xf numFmtId="0" fontId="40" fillId="0" borderId="10" applyNumberFormat="0" applyFill="0" applyAlignment="0" applyProtection="0"/>
    <xf numFmtId="0" fontId="41" fillId="35" borderId="0" applyNumberFormat="0" applyBorder="0" applyAlignment="0" applyProtection="0"/>
    <xf numFmtId="37" fontId="11" fillId="26" borderId="11" applyBorder="0">
      <alignment horizontal="left" vertical="center" indent="2"/>
      <protection/>
    </xf>
    <xf numFmtId="0" fontId="0" fillId="36" borderId="12" applyNumberFormat="0" applyFont="0" applyAlignment="0" applyProtection="0"/>
    <xf numFmtId="0" fontId="42" fillId="28" borderId="13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15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18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/>
      <protection locked="0"/>
    </xf>
    <xf numFmtId="0" fontId="2" fillId="0" borderId="19" xfId="0" applyFont="1" applyBorder="1" applyAlignment="1" applyProtection="1">
      <alignment wrapText="1"/>
      <protection locked="0"/>
    </xf>
    <xf numFmtId="0" fontId="3" fillId="37" borderId="20" xfId="0" applyFont="1" applyFill="1" applyBorder="1" applyAlignment="1" applyProtection="1">
      <alignment wrapText="1"/>
      <protection locked="0"/>
    </xf>
    <xf numFmtId="0" fontId="3" fillId="37" borderId="21" xfId="0" applyFont="1" applyFill="1" applyBorder="1" applyAlignment="1" applyProtection="1">
      <alignment wrapText="1"/>
      <protection locked="0"/>
    </xf>
    <xf numFmtId="0" fontId="3" fillId="37" borderId="22" xfId="0" applyFont="1" applyFill="1" applyBorder="1" applyAlignment="1" applyProtection="1">
      <alignment wrapText="1"/>
      <protection locked="0"/>
    </xf>
    <xf numFmtId="0" fontId="3" fillId="37" borderId="23" xfId="0" applyFont="1" applyFill="1" applyBorder="1" applyAlignment="1" applyProtection="1">
      <alignment wrapText="1"/>
      <protection locked="0"/>
    </xf>
    <xf numFmtId="6" fontId="3" fillId="0" borderId="24" xfId="0" applyNumberFormat="1" applyFont="1" applyBorder="1" applyAlignment="1" applyProtection="1">
      <alignment wrapText="1"/>
      <protection locked="0"/>
    </xf>
    <xf numFmtId="6" fontId="3" fillId="0" borderId="25" xfId="0" applyNumberFormat="1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26" xfId="0" applyFont="1" applyBorder="1" applyAlignment="1" applyProtection="1">
      <alignment wrapText="1"/>
      <protection locked="0"/>
    </xf>
    <xf numFmtId="0" fontId="3" fillId="37" borderId="1" xfId="0" applyFont="1" applyFill="1" applyBorder="1" applyAlignment="1" applyProtection="1">
      <alignment wrapText="1"/>
      <protection locked="0"/>
    </xf>
    <xf numFmtId="0" fontId="3" fillId="37" borderId="11" xfId="0" applyFont="1" applyFill="1" applyBorder="1" applyAlignment="1" applyProtection="1">
      <alignment wrapText="1"/>
      <protection locked="0"/>
    </xf>
    <xf numFmtId="0" fontId="3" fillId="37" borderId="27" xfId="0" applyFont="1" applyFill="1" applyBorder="1" applyAlignment="1" applyProtection="1">
      <alignment wrapText="1"/>
      <protection locked="0"/>
    </xf>
    <xf numFmtId="0" fontId="3" fillId="37" borderId="28" xfId="0" applyFont="1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6" fontId="3" fillId="0" borderId="29" xfId="0" applyNumberFormat="1" applyFont="1" applyBorder="1" applyAlignment="1" applyProtection="1">
      <alignment wrapText="1"/>
      <protection/>
    </xf>
    <xf numFmtId="6" fontId="3" fillId="0" borderId="26" xfId="0" applyNumberFormat="1" applyFont="1" applyBorder="1" applyAlignment="1" applyProtection="1">
      <alignment wrapText="1"/>
      <protection/>
    </xf>
    <xf numFmtId="6" fontId="3" fillId="0" borderId="30" xfId="0" applyNumberFormat="1" applyFont="1" applyBorder="1" applyAlignment="1" applyProtection="1">
      <alignment wrapText="1"/>
      <protection/>
    </xf>
    <xf numFmtId="6" fontId="3" fillId="0" borderId="31" xfId="0" applyNumberFormat="1" applyFont="1" applyBorder="1" applyAlignment="1" applyProtection="1">
      <alignment wrapText="1"/>
      <protection/>
    </xf>
    <xf numFmtId="6" fontId="3" fillId="0" borderId="32" xfId="0" applyNumberFormat="1" applyFont="1" applyBorder="1" applyAlignment="1" applyProtection="1">
      <alignment wrapText="1"/>
      <protection/>
    </xf>
    <xf numFmtId="6" fontId="0" fillId="0" borderId="33" xfId="0" applyNumberFormat="1" applyBorder="1" applyAlignment="1" applyProtection="1">
      <alignment/>
      <protection/>
    </xf>
    <xf numFmtId="6" fontId="0" fillId="0" borderId="31" xfId="0" applyNumberFormat="1" applyBorder="1" applyAlignment="1" applyProtection="1">
      <alignment/>
      <protection/>
    </xf>
    <xf numFmtId="6" fontId="3" fillId="0" borderId="34" xfId="0" applyNumberFormat="1" applyFont="1" applyBorder="1" applyAlignment="1" applyProtection="1">
      <alignment wrapText="1"/>
      <protection/>
    </xf>
    <xf numFmtId="37" fontId="8" fillId="0" borderId="0" xfId="49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2" fillId="0" borderId="35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36" xfId="0" applyFont="1" applyBorder="1" applyAlignment="1" applyProtection="1">
      <alignment horizontal="center" wrapText="1"/>
      <protection locked="0"/>
    </xf>
    <xf numFmtId="8" fontId="3" fillId="0" borderId="24" xfId="0" applyNumberFormat="1" applyFont="1" applyBorder="1" applyAlignment="1" applyProtection="1">
      <alignment wrapText="1"/>
      <protection locked="0"/>
    </xf>
    <xf numFmtId="8" fontId="3" fillId="0" borderId="1" xfId="0" applyNumberFormat="1" applyFont="1" applyBorder="1" applyAlignment="1" applyProtection="1">
      <alignment wrapText="1"/>
      <protection locked="0"/>
    </xf>
    <xf numFmtId="8" fontId="3" fillId="0" borderId="37" xfId="0" applyNumberFormat="1" applyFont="1" applyBorder="1" applyAlignment="1" applyProtection="1">
      <alignment wrapText="1"/>
      <protection locked="0"/>
    </xf>
    <xf numFmtId="8" fontId="3" fillId="0" borderId="25" xfId="0" applyNumberFormat="1" applyFont="1" applyBorder="1" applyAlignment="1" applyProtection="1">
      <alignment wrapText="1"/>
      <protection locked="0"/>
    </xf>
    <xf numFmtId="8" fontId="2" fillId="0" borderId="0" xfId="0" applyNumberFormat="1" applyFont="1" applyBorder="1" applyAlignment="1" applyProtection="1">
      <alignment wrapText="1"/>
      <protection locked="0"/>
    </xf>
    <xf numFmtId="8" fontId="3" fillId="0" borderId="0" xfId="0" applyNumberFormat="1" applyFont="1" applyBorder="1" applyAlignment="1" applyProtection="1">
      <alignment wrapText="1"/>
      <protection locked="0"/>
    </xf>
    <xf numFmtId="8" fontId="3" fillId="0" borderId="11" xfId="0" applyNumberFormat="1" applyFont="1" applyBorder="1" applyAlignment="1" applyProtection="1">
      <alignment wrapText="1"/>
      <protection locked="0"/>
    </xf>
    <xf numFmtId="8" fontId="3" fillId="0" borderId="37" xfId="0" applyNumberFormat="1" applyFont="1" applyFill="1" applyBorder="1" applyAlignment="1" applyProtection="1">
      <alignment wrapText="1"/>
      <protection locked="0"/>
    </xf>
    <xf numFmtId="8" fontId="3" fillId="0" borderId="26" xfId="0" applyNumberFormat="1" applyFont="1" applyBorder="1" applyAlignment="1" applyProtection="1">
      <alignment wrapText="1"/>
      <protection locked="0"/>
    </xf>
    <xf numFmtId="8" fontId="3" fillId="37" borderId="1" xfId="0" applyNumberFormat="1" applyFont="1" applyFill="1" applyBorder="1" applyAlignment="1" applyProtection="1">
      <alignment wrapText="1"/>
      <protection locked="0"/>
    </xf>
    <xf numFmtId="8" fontId="3" fillId="37" borderId="11" xfId="0" applyNumberFormat="1" applyFont="1" applyFill="1" applyBorder="1" applyAlignment="1" applyProtection="1">
      <alignment wrapText="1"/>
      <protection locked="0"/>
    </xf>
    <xf numFmtId="8" fontId="3" fillId="37" borderId="37" xfId="0" applyNumberFormat="1" applyFont="1" applyFill="1" applyBorder="1" applyAlignment="1" applyProtection="1">
      <alignment wrapText="1"/>
      <protection locked="0"/>
    </xf>
    <xf numFmtId="8" fontId="3" fillId="37" borderId="28" xfId="0" applyNumberFormat="1" applyFont="1" applyFill="1" applyBorder="1" applyAlignment="1" applyProtection="1">
      <alignment wrapText="1"/>
      <protection locked="0"/>
    </xf>
    <xf numFmtId="8" fontId="0" fillId="0" borderId="37" xfId="0" applyNumberFormat="1" applyFont="1" applyBorder="1" applyAlignment="1" applyProtection="1">
      <alignment/>
      <protection locked="0"/>
    </xf>
    <xf numFmtId="8" fontId="0" fillId="0" borderId="1" xfId="0" applyNumberFormat="1" applyFont="1" applyBorder="1" applyAlignment="1" applyProtection="1">
      <alignment/>
      <protection locked="0"/>
    </xf>
    <xf numFmtId="8" fontId="3" fillId="38" borderId="38" xfId="0" applyNumberFormat="1" applyFont="1" applyFill="1" applyBorder="1" applyAlignment="1" applyProtection="1">
      <alignment wrapText="1"/>
      <protection locked="0"/>
    </xf>
    <xf numFmtId="6" fontId="0" fillId="0" borderId="0" xfId="0" applyNumberForma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8" fontId="3" fillId="32" borderId="24" xfId="0" applyNumberFormat="1" applyFont="1" applyFill="1" applyBorder="1" applyAlignment="1" applyProtection="1">
      <alignment wrapText="1"/>
      <protection/>
    </xf>
    <xf numFmtId="8" fontId="3" fillId="32" borderId="25" xfId="0" applyNumberFormat="1" applyFont="1" applyFill="1" applyBorder="1" applyAlignment="1" applyProtection="1">
      <alignment wrapText="1"/>
      <protection/>
    </xf>
    <xf numFmtId="8" fontId="3" fillId="32" borderId="37" xfId="0" applyNumberFormat="1" applyFont="1" applyFill="1" applyBorder="1" applyAlignment="1" applyProtection="1">
      <alignment wrapText="1"/>
      <protection/>
    </xf>
    <xf numFmtId="8" fontId="3" fillId="32" borderId="15" xfId="0" applyNumberFormat="1" applyFont="1" applyFill="1" applyBorder="1" applyAlignment="1" applyProtection="1">
      <alignment wrapText="1"/>
      <protection/>
    </xf>
    <xf numFmtId="8" fontId="3" fillId="32" borderId="0" xfId="0" applyNumberFormat="1" applyFont="1" applyFill="1" applyBorder="1" applyAlignment="1" applyProtection="1">
      <alignment wrapText="1"/>
      <protection/>
    </xf>
    <xf numFmtId="8" fontId="3" fillId="32" borderId="1" xfId="0" applyNumberFormat="1" applyFont="1" applyFill="1" applyBorder="1" applyAlignment="1" applyProtection="1">
      <alignment wrapText="1"/>
      <protection/>
    </xf>
    <xf numFmtId="8" fontId="3" fillId="39" borderId="37" xfId="0" applyNumberFormat="1" applyFont="1" applyFill="1" applyBorder="1" applyAlignment="1" applyProtection="1">
      <alignment wrapText="1"/>
      <protection/>
    </xf>
    <xf numFmtId="8" fontId="3" fillId="39" borderId="37" xfId="0" applyNumberFormat="1" applyFont="1" applyFill="1" applyBorder="1" applyAlignment="1" applyProtection="1">
      <alignment/>
      <protection/>
    </xf>
    <xf numFmtId="8" fontId="3" fillId="0" borderId="24" xfId="0" applyNumberFormat="1" applyFont="1" applyBorder="1" applyAlignment="1" applyProtection="1">
      <alignment wrapText="1"/>
      <protection/>
    </xf>
    <xf numFmtId="8" fontId="3" fillId="0" borderId="1" xfId="0" applyNumberFormat="1" applyFont="1" applyBorder="1" applyAlignment="1" applyProtection="1">
      <alignment wrapText="1"/>
      <protection/>
    </xf>
    <xf numFmtId="8" fontId="3" fillId="0" borderId="37" xfId="0" applyNumberFormat="1" applyFont="1" applyBorder="1" applyAlignment="1" applyProtection="1">
      <alignment wrapText="1"/>
      <protection/>
    </xf>
    <xf numFmtId="8" fontId="3" fillId="0" borderId="40" xfId="0" applyNumberFormat="1" applyFont="1" applyBorder="1" applyAlignment="1" applyProtection="1">
      <alignment wrapText="1"/>
      <protection/>
    </xf>
    <xf numFmtId="8" fontId="3" fillId="0" borderId="35" xfId="0" applyNumberFormat="1" applyFont="1" applyBorder="1" applyAlignment="1" applyProtection="1">
      <alignment wrapText="1"/>
      <protection/>
    </xf>
    <xf numFmtId="8" fontId="2" fillId="0" borderId="37" xfId="0" applyNumberFormat="1" applyFont="1" applyBorder="1" applyAlignment="1" applyProtection="1">
      <alignment wrapText="1"/>
      <protection/>
    </xf>
    <xf numFmtId="8" fontId="3" fillId="0" borderId="35" xfId="0" applyNumberFormat="1" applyFont="1" applyBorder="1" applyAlignment="1" applyProtection="1">
      <alignment/>
      <protection/>
    </xf>
    <xf numFmtId="8" fontId="3" fillId="0" borderId="37" xfId="0" applyNumberFormat="1" applyFont="1" applyBorder="1" applyAlignment="1" applyProtection="1">
      <alignment/>
      <protection/>
    </xf>
    <xf numFmtId="8" fontId="3" fillId="0" borderId="1" xfId="0" applyNumberFormat="1" applyFont="1" applyBorder="1" applyAlignment="1" applyProtection="1">
      <alignment/>
      <protection/>
    </xf>
    <xf numFmtId="0" fontId="2" fillId="0" borderId="19" xfId="0" applyFont="1" applyBorder="1" applyAlignment="1" applyProtection="1">
      <alignment wrapText="1"/>
      <protection/>
    </xf>
    <xf numFmtId="0" fontId="3" fillId="0" borderId="41" xfId="0" applyFont="1" applyBorder="1" applyAlignment="1" applyProtection="1">
      <alignment wrapText="1"/>
      <protection/>
    </xf>
    <xf numFmtId="0" fontId="3" fillId="0" borderId="35" xfId="0" applyFont="1" applyBorder="1" applyAlignment="1" applyProtection="1">
      <alignment wrapText="1"/>
      <protection/>
    </xf>
    <xf numFmtId="0" fontId="2" fillId="0" borderId="37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0" borderId="42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wrapText="1"/>
      <protection/>
    </xf>
    <xf numFmtId="0" fontId="2" fillId="0" borderId="4" xfId="0" applyFont="1" applyBorder="1" applyAlignment="1" applyProtection="1">
      <alignment wrapText="1"/>
      <protection/>
    </xf>
    <xf numFmtId="6" fontId="2" fillId="0" borderId="37" xfId="0" applyNumberFormat="1" applyFont="1" applyBorder="1" applyAlignment="1" applyProtection="1">
      <alignment wrapText="1"/>
      <protection/>
    </xf>
    <xf numFmtId="0" fontId="3" fillId="0" borderId="33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wrapText="1"/>
      <protection/>
    </xf>
    <xf numFmtId="6" fontId="3" fillId="0" borderId="38" xfId="0" applyNumberFormat="1" applyFont="1" applyBorder="1" applyAlignment="1" applyProtection="1">
      <alignment wrapText="1"/>
      <protection/>
    </xf>
    <xf numFmtId="6" fontId="0" fillId="0" borderId="43" xfId="0" applyNumberFormat="1" applyBorder="1" applyAlignment="1" applyProtection="1">
      <alignment/>
      <protection/>
    </xf>
    <xf numFmtId="0" fontId="2" fillId="0" borderId="44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2" fillId="0" borderId="45" xfId="0" applyFont="1" applyBorder="1" applyAlignment="1" applyProtection="1">
      <alignment horizontal="center" wrapText="1"/>
      <protection locked="0"/>
    </xf>
    <xf numFmtId="37" fontId="6" fillId="0" borderId="46" xfId="49" applyFont="1" applyFill="1" applyBorder="1" applyAlignment="1" applyProtection="1">
      <alignment horizontal="left" vertical="center"/>
      <protection locked="0"/>
    </xf>
    <xf numFmtId="37" fontId="8" fillId="0" borderId="47" xfId="49" applyFont="1" applyFill="1" applyBorder="1" applyAlignment="1" applyProtection="1">
      <alignment horizontal="left" vertical="center"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mount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er" xfId="49"/>
    <cellStyle name="Header Total" xfId="50"/>
    <cellStyle name="Header1" xfId="51"/>
    <cellStyle name="Header2" xfId="52"/>
    <cellStyle name="Header3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34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37.00390625" style="21" customWidth="1"/>
    <col min="2" max="14" width="7.8515625" style="22" customWidth="1"/>
    <col min="15" max="15" width="12.28125" style="22" customWidth="1"/>
    <col min="16" max="16384" width="9.140625" style="7" customWidth="1"/>
  </cols>
  <sheetData>
    <row r="1" spans="1:15" s="3" customFormat="1" ht="12.75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3.5" thickBot="1">
      <c r="A2" s="4" t="s">
        <v>26</v>
      </c>
      <c r="B2" s="5">
        <v>0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6" t="s">
        <v>10</v>
      </c>
    </row>
    <row r="3" spans="1:15" ht="14.25" customHeight="1">
      <c r="A3" s="8" t="s">
        <v>27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12"/>
    </row>
    <row r="4" spans="1:15" ht="13.5">
      <c r="A4" s="75" t="s">
        <v>38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3">
        <f>SUM(B4:N4)</f>
        <v>0</v>
      </c>
    </row>
    <row r="5" spans="1:15" ht="13.5">
      <c r="A5" s="75" t="s">
        <v>39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23">
        <f aca="true" t="shared" si="0" ref="O5:O10">SUM(B5:N5)</f>
        <v>0</v>
      </c>
    </row>
    <row r="6" spans="1:15" ht="13.5">
      <c r="A6" s="75" t="s">
        <v>40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23">
        <f t="shared" si="0"/>
        <v>0</v>
      </c>
    </row>
    <row r="7" spans="1:15" ht="16.5" customHeight="1">
      <c r="A7" s="75" t="s">
        <v>41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3">
        <f t="shared" si="0"/>
        <v>0</v>
      </c>
    </row>
    <row r="8" spans="1:15" ht="16.5" customHeight="1">
      <c r="A8" s="75" t="s">
        <v>42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23">
        <f t="shared" si="0"/>
        <v>0</v>
      </c>
    </row>
    <row r="9" spans="1:15" ht="14.25" thickBot="1">
      <c r="A9" s="76" t="s">
        <v>22</v>
      </c>
      <c r="B9" s="14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24">
        <f t="shared" si="0"/>
        <v>0</v>
      </c>
    </row>
    <row r="10" spans="1:15" ht="14.25" thickBot="1">
      <c r="A10" s="80" t="s">
        <v>28</v>
      </c>
      <c r="B10" s="26">
        <f>SUM(B4:B9)</f>
        <v>0</v>
      </c>
      <c r="C10" s="27">
        <f aca="true" t="shared" si="1" ref="C10:M10">SUM(C4:C9)</f>
        <v>0</v>
      </c>
      <c r="D10" s="27">
        <f t="shared" si="1"/>
        <v>0</v>
      </c>
      <c r="E10" s="27">
        <f t="shared" si="1"/>
        <v>0</v>
      </c>
      <c r="F10" s="27">
        <f t="shared" si="1"/>
        <v>0</v>
      </c>
      <c r="G10" s="27">
        <f t="shared" si="1"/>
        <v>0</v>
      </c>
      <c r="H10" s="27">
        <f t="shared" si="1"/>
        <v>0</v>
      </c>
      <c r="I10" s="27">
        <f t="shared" si="1"/>
        <v>0</v>
      </c>
      <c r="J10" s="27">
        <f t="shared" si="1"/>
        <v>0</v>
      </c>
      <c r="K10" s="27">
        <f t="shared" si="1"/>
        <v>0</v>
      </c>
      <c r="L10" s="27">
        <f t="shared" si="1"/>
        <v>0</v>
      </c>
      <c r="M10" s="27">
        <f t="shared" si="1"/>
        <v>0</v>
      </c>
      <c r="N10" s="27">
        <f>SUM(N4:N9)</f>
        <v>0</v>
      </c>
      <c r="O10" s="25">
        <f t="shared" si="0"/>
        <v>0</v>
      </c>
    </row>
    <row r="11" spans="1:15" ht="7.5" customHeight="1" thickTop="1">
      <c r="A11" s="81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</row>
    <row r="12" spans="1:15" ht="13.5">
      <c r="A12" s="82" t="s">
        <v>29</v>
      </c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/>
      <c r="O12" s="20"/>
    </row>
    <row r="13" spans="1:15" ht="13.5">
      <c r="A13" s="75" t="s">
        <v>20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23">
        <f>SUM(B13:N13)</f>
        <v>0</v>
      </c>
    </row>
    <row r="14" spans="1:15" ht="13.5">
      <c r="A14" s="75" t="s">
        <v>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3">
        <f aca="true" t="shared" si="2" ref="O14:O32">SUM(B14:N14)</f>
        <v>0</v>
      </c>
    </row>
    <row r="15" spans="1:15" ht="13.5" customHeight="1">
      <c r="A15" s="75" t="s">
        <v>5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23">
        <f t="shared" si="2"/>
        <v>0</v>
      </c>
    </row>
    <row r="16" spans="1:15" ht="13.5" customHeight="1">
      <c r="A16" s="75" t="s">
        <v>6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3">
        <f t="shared" si="2"/>
        <v>0</v>
      </c>
    </row>
    <row r="17" spans="1:15" ht="13.5">
      <c r="A17" s="75" t="s">
        <v>30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23">
        <f t="shared" si="2"/>
        <v>0</v>
      </c>
    </row>
    <row r="18" spans="1:15" ht="13.5">
      <c r="A18" s="75" t="s">
        <v>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23">
        <f t="shared" si="2"/>
        <v>0</v>
      </c>
    </row>
    <row r="19" spans="1:15" ht="13.5">
      <c r="A19" s="75" t="s">
        <v>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23">
        <f t="shared" si="2"/>
        <v>0</v>
      </c>
    </row>
    <row r="20" spans="1:15" ht="13.5">
      <c r="A20" s="75" t="s">
        <v>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3">
        <f t="shared" si="2"/>
        <v>0</v>
      </c>
    </row>
    <row r="21" spans="1:15" ht="13.5">
      <c r="A21" s="75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23">
        <f t="shared" si="2"/>
        <v>0</v>
      </c>
    </row>
    <row r="22" spans="1:15" ht="13.5">
      <c r="A22" s="75" t="s">
        <v>13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23">
        <f t="shared" si="2"/>
        <v>0</v>
      </c>
    </row>
    <row r="23" spans="1:15" ht="13.5">
      <c r="A23" s="75" t="s">
        <v>21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3">
        <f t="shared" si="2"/>
        <v>0</v>
      </c>
    </row>
    <row r="24" spans="1:15" ht="13.5">
      <c r="A24" s="75" t="s">
        <v>8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3">
        <f t="shared" si="2"/>
        <v>0</v>
      </c>
    </row>
    <row r="25" spans="1:15" ht="13.5">
      <c r="A25" s="75" t="s">
        <v>9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3">
        <f t="shared" si="2"/>
        <v>0</v>
      </c>
    </row>
    <row r="26" spans="1:15" ht="13.5">
      <c r="A26" s="75" t="s">
        <v>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3">
        <f t="shared" si="2"/>
        <v>0</v>
      </c>
    </row>
    <row r="27" spans="1:15" ht="13.5" customHeight="1">
      <c r="A27" s="75" t="s">
        <v>44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3">
        <f t="shared" si="2"/>
        <v>0</v>
      </c>
    </row>
    <row r="28" spans="1:15" ht="13.5">
      <c r="A28" s="75" t="s">
        <v>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3">
        <f t="shared" si="2"/>
        <v>0</v>
      </c>
    </row>
    <row r="29" spans="1:15" ht="13.5">
      <c r="A29" s="75" t="s">
        <v>43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23">
        <f t="shared" si="2"/>
        <v>0</v>
      </c>
    </row>
    <row r="30" spans="1:15" ht="14.25" thickBot="1">
      <c r="A30" s="76" t="s">
        <v>31</v>
      </c>
      <c r="B30" s="14"/>
      <c r="C30" s="13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24">
        <f t="shared" si="2"/>
        <v>0</v>
      </c>
    </row>
    <row r="31" spans="1:15" ht="14.25" thickBot="1">
      <c r="A31" s="80" t="s">
        <v>32</v>
      </c>
      <c r="B31" s="27">
        <f>SUM(B13:B30)</f>
        <v>0</v>
      </c>
      <c r="C31" s="27">
        <f aca="true" t="shared" si="3" ref="C31:N31">SUM(C13:C30)</f>
        <v>0</v>
      </c>
      <c r="D31" s="27">
        <f t="shared" si="3"/>
        <v>0</v>
      </c>
      <c r="E31" s="27">
        <f t="shared" si="3"/>
        <v>0</v>
      </c>
      <c r="F31" s="27">
        <f t="shared" si="3"/>
        <v>0</v>
      </c>
      <c r="G31" s="27">
        <f t="shared" si="3"/>
        <v>0</v>
      </c>
      <c r="H31" s="27">
        <f t="shared" si="3"/>
        <v>0</v>
      </c>
      <c r="I31" s="27">
        <f t="shared" si="3"/>
        <v>0</v>
      </c>
      <c r="J31" s="27">
        <f t="shared" si="3"/>
        <v>0</v>
      </c>
      <c r="K31" s="27">
        <f t="shared" si="3"/>
        <v>0</v>
      </c>
      <c r="L31" s="27">
        <f t="shared" si="3"/>
        <v>0</v>
      </c>
      <c r="M31" s="27">
        <f t="shared" si="3"/>
        <v>0</v>
      </c>
      <c r="N31" s="27">
        <f t="shared" si="3"/>
        <v>0</v>
      </c>
      <c r="O31" s="25">
        <f t="shared" si="2"/>
        <v>0</v>
      </c>
    </row>
    <row r="32" spans="1:15" ht="15" thickBot="1" thickTop="1">
      <c r="A32" s="83" t="s">
        <v>33</v>
      </c>
      <c r="B32" s="28">
        <f>SUM(B10-B31)</f>
        <v>0</v>
      </c>
      <c r="C32" s="28">
        <f aca="true" t="shared" si="4" ref="C32:N32">SUM(C10-C31)</f>
        <v>0</v>
      </c>
      <c r="D32" s="28">
        <f t="shared" si="4"/>
        <v>0</v>
      </c>
      <c r="E32" s="28">
        <f t="shared" si="4"/>
        <v>0</v>
      </c>
      <c r="F32" s="28">
        <f t="shared" si="4"/>
        <v>0</v>
      </c>
      <c r="G32" s="28">
        <f t="shared" si="4"/>
        <v>0</v>
      </c>
      <c r="H32" s="28">
        <f t="shared" si="4"/>
        <v>0</v>
      </c>
      <c r="I32" s="28">
        <f t="shared" si="4"/>
        <v>0</v>
      </c>
      <c r="J32" s="28">
        <f t="shared" si="4"/>
        <v>0</v>
      </c>
      <c r="K32" s="28">
        <f t="shared" si="4"/>
        <v>0</v>
      </c>
      <c r="L32" s="28">
        <f t="shared" si="4"/>
        <v>0</v>
      </c>
      <c r="M32" s="28">
        <f t="shared" si="4"/>
        <v>0</v>
      </c>
      <c r="N32" s="28">
        <f t="shared" si="4"/>
        <v>0</v>
      </c>
      <c r="O32" s="23">
        <f t="shared" si="2"/>
        <v>0</v>
      </c>
    </row>
    <row r="33" spans="1:15" ht="15" thickBot="1" thickTop="1">
      <c r="A33" s="84" t="s">
        <v>34</v>
      </c>
      <c r="B33" s="29">
        <v>0</v>
      </c>
      <c r="C33" s="30">
        <f>SUM(B34)</f>
        <v>0</v>
      </c>
      <c r="D33" s="30">
        <f aca="true" t="shared" si="5" ref="D33:N33">SUM(C34)</f>
        <v>0</v>
      </c>
      <c r="E33" s="30">
        <f t="shared" si="5"/>
        <v>0</v>
      </c>
      <c r="F33" s="30">
        <f t="shared" si="5"/>
        <v>0</v>
      </c>
      <c r="G33" s="30">
        <f t="shared" si="5"/>
        <v>0</v>
      </c>
      <c r="H33" s="30">
        <f t="shared" si="5"/>
        <v>0</v>
      </c>
      <c r="I33" s="30">
        <f t="shared" si="5"/>
        <v>0</v>
      </c>
      <c r="J33" s="30">
        <f t="shared" si="5"/>
        <v>0</v>
      </c>
      <c r="K33" s="30">
        <f t="shared" si="5"/>
        <v>0</v>
      </c>
      <c r="L33" s="30">
        <f t="shared" si="5"/>
        <v>0</v>
      </c>
      <c r="M33" s="30">
        <f t="shared" si="5"/>
        <v>0</v>
      </c>
      <c r="N33" s="30">
        <f t="shared" si="5"/>
        <v>0</v>
      </c>
      <c r="O33" s="85"/>
    </row>
    <row r="34" spans="1:15" ht="15" thickBot="1" thickTop="1">
      <c r="A34" s="84" t="s">
        <v>35</v>
      </c>
      <c r="B34" s="29">
        <f>SUM(B33+B32)</f>
        <v>0</v>
      </c>
      <c r="C34" s="29">
        <f aca="true" t="shared" si="6" ref="C34:N34">SUM(C33+C32)</f>
        <v>0</v>
      </c>
      <c r="D34" s="29">
        <f t="shared" si="6"/>
        <v>0</v>
      </c>
      <c r="E34" s="29">
        <f t="shared" si="6"/>
        <v>0</v>
      </c>
      <c r="F34" s="29">
        <f t="shared" si="6"/>
        <v>0</v>
      </c>
      <c r="G34" s="29">
        <f t="shared" si="6"/>
        <v>0</v>
      </c>
      <c r="H34" s="29">
        <f t="shared" si="6"/>
        <v>0</v>
      </c>
      <c r="I34" s="29">
        <f t="shared" si="6"/>
        <v>0</v>
      </c>
      <c r="J34" s="29">
        <f t="shared" si="6"/>
        <v>0</v>
      </c>
      <c r="K34" s="29">
        <f t="shared" si="6"/>
        <v>0</v>
      </c>
      <c r="L34" s="29">
        <f t="shared" si="6"/>
        <v>0</v>
      </c>
      <c r="M34" s="29">
        <f t="shared" si="6"/>
        <v>0</v>
      </c>
      <c r="N34" s="29">
        <f t="shared" si="6"/>
        <v>0</v>
      </c>
      <c r="O34" s="86"/>
    </row>
    <row r="35" ht="13.5" thickTop="1"/>
  </sheetData>
  <sheetProtection/>
  <printOptions verticalCentered="1"/>
  <pageMargins left="0.2362204724409449" right="0.2755905511811024" top="0.5118110236220472" bottom="0.5118110236220472" header="0.5118110236220472" footer="0.5118110236220472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D37"/>
  <sheetViews>
    <sheetView zoomScale="70" zoomScaleNormal="70" zoomScaleSheetLayoutView="75" zoomScalePageLayoutView="0" workbookViewId="0" topLeftCell="A1">
      <selection activeCell="A3" sqref="A3"/>
    </sheetView>
  </sheetViews>
  <sheetFormatPr defaultColWidth="9.140625" defaultRowHeight="13.5" customHeight="1"/>
  <cols>
    <col min="1" max="1" width="35.421875" style="21" bestFit="1" customWidth="1"/>
    <col min="2" max="2" width="6.421875" style="22" bestFit="1" customWidth="1"/>
    <col min="3" max="3" width="8.57421875" style="22" bestFit="1" customWidth="1"/>
    <col min="4" max="4" width="9.8515625" style="22" bestFit="1" customWidth="1"/>
    <col min="5" max="5" width="8.57421875" style="22" bestFit="1" customWidth="1"/>
    <col min="6" max="6" width="9.8515625" style="22" bestFit="1" customWidth="1"/>
    <col min="7" max="7" width="8.57421875" style="22" bestFit="1" customWidth="1"/>
    <col min="8" max="8" width="9.8515625" style="22" bestFit="1" customWidth="1"/>
    <col min="9" max="9" width="8.57421875" style="22" bestFit="1" customWidth="1"/>
    <col min="10" max="10" width="9.8515625" style="22" bestFit="1" customWidth="1"/>
    <col min="11" max="11" width="8.57421875" style="22" bestFit="1" customWidth="1"/>
    <col min="12" max="12" width="9.8515625" style="22" bestFit="1" customWidth="1"/>
    <col min="13" max="13" width="8.57421875" style="22" bestFit="1" customWidth="1"/>
    <col min="14" max="14" width="9.8515625" style="22" customWidth="1"/>
    <col min="15" max="15" width="8.57421875" style="7" bestFit="1" customWidth="1"/>
    <col min="16" max="16" width="9.8515625" style="7" bestFit="1" customWidth="1"/>
    <col min="17" max="17" width="8.57421875" style="7" bestFit="1" customWidth="1"/>
    <col min="18" max="18" width="9.8515625" style="7" bestFit="1" customWidth="1"/>
    <col min="19" max="19" width="8.57421875" style="7" bestFit="1" customWidth="1"/>
    <col min="20" max="20" width="9.8515625" style="7" bestFit="1" customWidth="1"/>
    <col min="21" max="21" width="8.57421875" style="7" bestFit="1" customWidth="1"/>
    <col min="22" max="22" width="9.8515625" style="7" bestFit="1" customWidth="1"/>
    <col min="23" max="23" width="8.57421875" style="7" bestFit="1" customWidth="1"/>
    <col min="24" max="24" width="9.8515625" style="7" bestFit="1" customWidth="1"/>
    <col min="25" max="25" width="8.57421875" style="7" bestFit="1" customWidth="1"/>
    <col min="26" max="26" width="9.8515625" style="7" bestFit="1" customWidth="1"/>
    <col min="27" max="27" width="8.57421875" style="7" bestFit="1" customWidth="1"/>
    <col min="28" max="28" width="9.8515625" style="7" bestFit="1" customWidth="1"/>
    <col min="29" max="29" width="8.57421875" style="7" bestFit="1" customWidth="1"/>
    <col min="30" max="16384" width="9.140625" style="7" customWidth="1"/>
  </cols>
  <sheetData>
    <row r="1" spans="1:27" s="33" customFormat="1" ht="15" thickTop="1">
      <c r="A1" s="90" t="str">
        <f>Forecast!A1</f>
        <v>CASHFLOW FORECAST: FOR A 12 MONTH PERIOD ENDING______________201__ BUSINESS NAME:________________________________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31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27" s="34" customFormat="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9" ht="13.5" customHeight="1" thickBot="1">
      <c r="A3" s="4" t="s">
        <v>23</v>
      </c>
      <c r="B3" s="87">
        <v>0</v>
      </c>
      <c r="C3" s="88"/>
      <c r="D3" s="87">
        <f>Forecast!C2</f>
        <v>1</v>
      </c>
      <c r="E3" s="88"/>
      <c r="F3" s="87">
        <f>Forecast!D2</f>
        <v>2</v>
      </c>
      <c r="G3" s="88"/>
      <c r="H3" s="87">
        <f>Forecast!E2</f>
        <v>3</v>
      </c>
      <c r="I3" s="88"/>
      <c r="J3" s="87">
        <f>Forecast!F2</f>
        <v>4</v>
      </c>
      <c r="K3" s="88"/>
      <c r="L3" s="87">
        <f>Forecast!G2</f>
        <v>5</v>
      </c>
      <c r="M3" s="88"/>
      <c r="N3" s="87">
        <f>Forecast!H2</f>
        <v>6</v>
      </c>
      <c r="O3" s="88"/>
      <c r="P3" s="87">
        <f>Forecast!I2</f>
        <v>7</v>
      </c>
      <c r="Q3" s="88"/>
      <c r="R3" s="87">
        <f>Forecast!J2</f>
        <v>8</v>
      </c>
      <c r="S3" s="88"/>
      <c r="T3" s="87">
        <f>Forecast!K2</f>
        <v>9</v>
      </c>
      <c r="U3" s="88"/>
      <c r="V3" s="87">
        <f>Forecast!L2</f>
        <v>10</v>
      </c>
      <c r="W3" s="88"/>
      <c r="X3" s="87">
        <f>Forecast!M2</f>
        <v>11</v>
      </c>
      <c r="Y3" s="88"/>
      <c r="Z3" s="87">
        <f>Forecast!N2</f>
        <v>12</v>
      </c>
      <c r="AA3" s="88"/>
      <c r="AB3" s="87" t="s">
        <v>36</v>
      </c>
      <c r="AC3" s="89"/>
    </row>
    <row r="4" spans="1:29" ht="13.5" customHeight="1" thickBot="1">
      <c r="A4" s="35"/>
      <c r="B4" s="36" t="s">
        <v>24</v>
      </c>
      <c r="C4" s="36" t="s">
        <v>25</v>
      </c>
      <c r="D4" s="36" t="s">
        <v>24</v>
      </c>
      <c r="E4" s="36" t="s">
        <v>25</v>
      </c>
      <c r="F4" s="36" t="s">
        <v>24</v>
      </c>
      <c r="G4" s="36" t="s">
        <v>25</v>
      </c>
      <c r="H4" s="36" t="s">
        <v>24</v>
      </c>
      <c r="I4" s="36" t="s">
        <v>25</v>
      </c>
      <c r="J4" s="36" t="s">
        <v>24</v>
      </c>
      <c r="K4" s="36" t="s">
        <v>25</v>
      </c>
      <c r="L4" s="36" t="s">
        <v>24</v>
      </c>
      <c r="M4" s="36" t="s">
        <v>25</v>
      </c>
      <c r="N4" s="36" t="s">
        <v>24</v>
      </c>
      <c r="O4" s="37" t="s">
        <v>25</v>
      </c>
      <c r="P4" s="36" t="s">
        <v>24</v>
      </c>
      <c r="Q4" s="36" t="s">
        <v>25</v>
      </c>
      <c r="R4" s="36" t="s">
        <v>24</v>
      </c>
      <c r="S4" s="36" t="s">
        <v>25</v>
      </c>
      <c r="T4" s="36" t="s">
        <v>24</v>
      </c>
      <c r="U4" s="36" t="s">
        <v>25</v>
      </c>
      <c r="V4" s="36" t="s">
        <v>24</v>
      </c>
      <c r="W4" s="36" t="s">
        <v>25</v>
      </c>
      <c r="X4" s="36" t="s">
        <v>24</v>
      </c>
      <c r="Y4" s="36" t="s">
        <v>25</v>
      </c>
      <c r="Z4" s="36" t="s">
        <v>24</v>
      </c>
      <c r="AA4" s="36" t="s">
        <v>25</v>
      </c>
      <c r="AB4" s="36" t="s">
        <v>24</v>
      </c>
      <c r="AC4" s="38" t="s">
        <v>25</v>
      </c>
    </row>
    <row r="5" spans="1:29" ht="13.5" customHeight="1">
      <c r="A5" s="74" t="s">
        <v>11</v>
      </c>
      <c r="B5" s="9"/>
      <c r="C5" s="9"/>
      <c r="D5" s="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2"/>
    </row>
    <row r="6" spans="1:29" ht="13.5" customHeight="1">
      <c r="A6" s="75" t="str">
        <f>Forecast!A4</f>
        <v>Cash from customers 1 (detail)</v>
      </c>
      <c r="B6" s="57">
        <f>Forecast!B4</f>
        <v>0</v>
      </c>
      <c r="C6" s="39"/>
      <c r="D6" s="57">
        <f>Forecast!C4</f>
        <v>0</v>
      </c>
      <c r="E6" s="39"/>
      <c r="F6" s="57">
        <f>Forecast!D4</f>
        <v>0</v>
      </c>
      <c r="G6" s="39"/>
      <c r="H6" s="57">
        <f>Forecast!E4</f>
        <v>0</v>
      </c>
      <c r="I6" s="39"/>
      <c r="J6" s="57">
        <f>Forecast!F4</f>
        <v>0</v>
      </c>
      <c r="K6" s="39"/>
      <c r="L6" s="57">
        <f>Forecast!G4</f>
        <v>0</v>
      </c>
      <c r="M6" s="39"/>
      <c r="N6" s="60">
        <f>Forecast!H4</f>
        <v>0</v>
      </c>
      <c r="O6" s="40"/>
      <c r="P6" s="63">
        <f>Forecast!I4</f>
        <v>0</v>
      </c>
      <c r="Q6" s="41"/>
      <c r="R6" s="63">
        <f>Forecast!J4</f>
        <v>0</v>
      </c>
      <c r="S6" s="41"/>
      <c r="T6" s="63">
        <f>Forecast!K4</f>
        <v>0</v>
      </c>
      <c r="U6" s="41"/>
      <c r="V6" s="63">
        <f>Forecast!L4</f>
        <v>0</v>
      </c>
      <c r="W6" s="41"/>
      <c r="X6" s="63">
        <f>Forecast!M4</f>
        <v>0</v>
      </c>
      <c r="Y6" s="41"/>
      <c r="Z6" s="63">
        <f>Forecast!N4</f>
        <v>0</v>
      </c>
      <c r="AA6" s="41"/>
      <c r="AB6" s="60">
        <f>Forecast!O4</f>
        <v>0</v>
      </c>
      <c r="AC6" s="68">
        <f>SUM(C6,E6,G6,I6,K6,M6,O6,Q6,S6,U6,W6,Y6,AA6)</f>
        <v>0</v>
      </c>
    </row>
    <row r="7" spans="1:29" ht="13.5" customHeight="1">
      <c r="A7" s="75" t="str">
        <f>Forecast!A5</f>
        <v>Cash from customers 2 (detail)</v>
      </c>
      <c r="B7" s="57">
        <f>Forecast!B5</f>
        <v>0</v>
      </c>
      <c r="C7" s="39"/>
      <c r="D7" s="57">
        <f>Forecast!C5</f>
        <v>0</v>
      </c>
      <c r="E7" s="39"/>
      <c r="F7" s="57">
        <f>Forecast!D5</f>
        <v>0</v>
      </c>
      <c r="G7" s="39"/>
      <c r="H7" s="57">
        <f>Forecast!E5</f>
        <v>0</v>
      </c>
      <c r="I7" s="39"/>
      <c r="J7" s="57">
        <f>Forecast!F5</f>
        <v>0</v>
      </c>
      <c r="K7" s="39"/>
      <c r="L7" s="57">
        <f>Forecast!G5</f>
        <v>0</v>
      </c>
      <c r="M7" s="39"/>
      <c r="N7" s="60">
        <f>Forecast!H5</f>
        <v>0</v>
      </c>
      <c r="O7" s="40"/>
      <c r="P7" s="63">
        <f>Forecast!I5</f>
        <v>0</v>
      </c>
      <c r="Q7" s="41"/>
      <c r="R7" s="63">
        <f>Forecast!J5</f>
        <v>0</v>
      </c>
      <c r="S7" s="41"/>
      <c r="T7" s="63">
        <f>Forecast!K5</f>
        <v>0</v>
      </c>
      <c r="U7" s="41"/>
      <c r="V7" s="63">
        <f>Forecast!L5</f>
        <v>0</v>
      </c>
      <c r="W7" s="41"/>
      <c r="X7" s="63">
        <f>Forecast!M5</f>
        <v>0</v>
      </c>
      <c r="Y7" s="41"/>
      <c r="Z7" s="63">
        <f>Forecast!N5</f>
        <v>0</v>
      </c>
      <c r="AA7" s="41"/>
      <c r="AB7" s="60">
        <f>Forecast!O5</f>
        <v>0</v>
      </c>
      <c r="AC7" s="68">
        <f aca="true" t="shared" si="0" ref="AC7:AC12">SUM(C7,E7,G7,I7,K7,M7,O7,Q7,S7,U7,W7,Y7,AA7)</f>
        <v>0</v>
      </c>
    </row>
    <row r="8" spans="1:29" ht="13.5" customHeight="1">
      <c r="A8" s="75" t="str">
        <f>Forecast!A6</f>
        <v>Cash from customers 3 (detail)</v>
      </c>
      <c r="B8" s="57">
        <f>Forecast!B6</f>
        <v>0</v>
      </c>
      <c r="C8" s="39"/>
      <c r="D8" s="57">
        <f>Forecast!C6</f>
        <v>0</v>
      </c>
      <c r="E8" s="39"/>
      <c r="F8" s="57">
        <f>Forecast!D6</f>
        <v>0</v>
      </c>
      <c r="G8" s="39"/>
      <c r="H8" s="57">
        <f>Forecast!E6</f>
        <v>0</v>
      </c>
      <c r="I8" s="39"/>
      <c r="J8" s="57">
        <f>Forecast!F6</f>
        <v>0</v>
      </c>
      <c r="K8" s="39"/>
      <c r="L8" s="57">
        <f>Forecast!G6</f>
        <v>0</v>
      </c>
      <c r="M8" s="39"/>
      <c r="N8" s="60">
        <f>Forecast!H6</f>
        <v>0</v>
      </c>
      <c r="O8" s="40"/>
      <c r="P8" s="63">
        <f>Forecast!I6</f>
        <v>0</v>
      </c>
      <c r="Q8" s="41"/>
      <c r="R8" s="63">
        <f>Forecast!J6</f>
        <v>0</v>
      </c>
      <c r="S8" s="41"/>
      <c r="T8" s="63">
        <f>Forecast!K6</f>
        <v>0</v>
      </c>
      <c r="U8" s="41"/>
      <c r="V8" s="63">
        <f>Forecast!L6</f>
        <v>0</v>
      </c>
      <c r="W8" s="41"/>
      <c r="X8" s="63">
        <f>Forecast!M6</f>
        <v>0</v>
      </c>
      <c r="Y8" s="41"/>
      <c r="Z8" s="63">
        <f>Forecast!N6</f>
        <v>0</v>
      </c>
      <c r="AA8" s="41"/>
      <c r="AB8" s="60">
        <f>Forecast!O6</f>
        <v>0</v>
      </c>
      <c r="AC8" s="68">
        <f t="shared" si="0"/>
        <v>0</v>
      </c>
    </row>
    <row r="9" spans="1:29" ht="13.5" customHeight="1">
      <c r="A9" s="75" t="str">
        <f>Forecast!A7</f>
        <v>Cash from customers 4 (detail)</v>
      </c>
      <c r="B9" s="57">
        <f>Forecast!B7</f>
        <v>0</v>
      </c>
      <c r="C9" s="39"/>
      <c r="D9" s="57">
        <f>Forecast!C7</f>
        <v>0</v>
      </c>
      <c r="E9" s="39"/>
      <c r="F9" s="57">
        <f>Forecast!D7</f>
        <v>0</v>
      </c>
      <c r="G9" s="39"/>
      <c r="H9" s="57">
        <f>Forecast!E7</f>
        <v>0</v>
      </c>
      <c r="I9" s="39"/>
      <c r="J9" s="57">
        <f>Forecast!F7</f>
        <v>0</v>
      </c>
      <c r="K9" s="39"/>
      <c r="L9" s="57">
        <f>Forecast!G7</f>
        <v>0</v>
      </c>
      <c r="M9" s="39"/>
      <c r="N9" s="60">
        <f>Forecast!H7</f>
        <v>0</v>
      </c>
      <c r="O9" s="40"/>
      <c r="P9" s="63">
        <f>Forecast!I7</f>
        <v>0</v>
      </c>
      <c r="Q9" s="41"/>
      <c r="R9" s="63">
        <f>Forecast!J7</f>
        <v>0</v>
      </c>
      <c r="S9" s="41"/>
      <c r="T9" s="63">
        <f>Forecast!K7</f>
        <v>0</v>
      </c>
      <c r="U9" s="41"/>
      <c r="V9" s="63">
        <f>Forecast!L7</f>
        <v>0</v>
      </c>
      <c r="W9" s="41"/>
      <c r="X9" s="63">
        <f>Forecast!M7</f>
        <v>0</v>
      </c>
      <c r="Y9" s="41"/>
      <c r="Z9" s="63">
        <f>Forecast!N7</f>
        <v>0</v>
      </c>
      <c r="AA9" s="41"/>
      <c r="AB9" s="60">
        <f>Forecast!O7</f>
        <v>0</v>
      </c>
      <c r="AC9" s="68">
        <f t="shared" si="0"/>
        <v>0</v>
      </c>
    </row>
    <row r="10" spans="1:29" ht="13.5" customHeight="1">
      <c r="A10" s="75" t="str">
        <f>Forecast!A8</f>
        <v>Grants/Loans</v>
      </c>
      <c r="B10" s="58">
        <f>Forecast!B8</f>
        <v>0</v>
      </c>
      <c r="C10" s="42"/>
      <c r="D10" s="58">
        <f>Forecast!C8</f>
        <v>0</v>
      </c>
      <c r="E10" s="42"/>
      <c r="F10" s="58">
        <f>Forecast!D8</f>
        <v>0</v>
      </c>
      <c r="G10" s="42"/>
      <c r="H10" s="58">
        <f>Forecast!E8</f>
        <v>0</v>
      </c>
      <c r="I10" s="42"/>
      <c r="J10" s="58">
        <f>Forecast!F8</f>
        <v>0</v>
      </c>
      <c r="K10" s="42"/>
      <c r="L10" s="58">
        <f>Forecast!G8</f>
        <v>0</v>
      </c>
      <c r="M10" s="42"/>
      <c r="N10" s="61">
        <f>Forecast!H8</f>
        <v>0</v>
      </c>
      <c r="O10" s="40"/>
      <c r="P10" s="63">
        <f>Forecast!I8</f>
        <v>0</v>
      </c>
      <c r="Q10" s="41"/>
      <c r="R10" s="63">
        <f>Forecast!J8</f>
        <v>0</v>
      </c>
      <c r="S10" s="41"/>
      <c r="T10" s="63">
        <f>Forecast!K8</f>
        <v>0</v>
      </c>
      <c r="U10" s="41"/>
      <c r="V10" s="63">
        <f>Forecast!L8</f>
        <v>0</v>
      </c>
      <c r="W10" s="41"/>
      <c r="X10" s="63">
        <f>Forecast!M8</f>
        <v>0</v>
      </c>
      <c r="Y10" s="41"/>
      <c r="Z10" s="63">
        <f>Forecast!N8</f>
        <v>0</v>
      </c>
      <c r="AA10" s="41"/>
      <c r="AB10" s="60">
        <f>Forecast!O8</f>
        <v>0</v>
      </c>
      <c r="AC10" s="68">
        <f t="shared" si="0"/>
        <v>0</v>
      </c>
    </row>
    <row r="11" spans="1:29" ht="13.5" customHeight="1">
      <c r="A11" s="75" t="str">
        <f>Forecast!A9</f>
        <v>Other</v>
      </c>
      <c r="B11" s="59">
        <f>Forecast!B9</f>
        <v>0</v>
      </c>
      <c r="C11" s="41"/>
      <c r="D11" s="59">
        <f>Forecast!C9</f>
        <v>0</v>
      </c>
      <c r="E11" s="41"/>
      <c r="F11" s="59">
        <f>Forecast!D9</f>
        <v>0</v>
      </c>
      <c r="G11" s="41"/>
      <c r="H11" s="59">
        <f>Forecast!E9</f>
        <v>0</v>
      </c>
      <c r="I11" s="41"/>
      <c r="J11" s="59">
        <f>Forecast!F9</f>
        <v>0</v>
      </c>
      <c r="K11" s="41"/>
      <c r="L11" s="59">
        <f>Forecast!G9</f>
        <v>0</v>
      </c>
      <c r="M11" s="41"/>
      <c r="N11" s="62">
        <f>Forecast!H9</f>
        <v>0</v>
      </c>
      <c r="O11" s="40"/>
      <c r="P11" s="63">
        <f>Forecast!I9</f>
        <v>0</v>
      </c>
      <c r="Q11" s="41"/>
      <c r="R11" s="63">
        <f>Forecast!J9</f>
        <v>0</v>
      </c>
      <c r="S11" s="41"/>
      <c r="T11" s="63">
        <f>Forecast!K9</f>
        <v>0</v>
      </c>
      <c r="U11" s="41"/>
      <c r="V11" s="63">
        <f>Forecast!L9</f>
        <v>0</v>
      </c>
      <c r="W11" s="41"/>
      <c r="X11" s="63">
        <f>Forecast!M9</f>
        <v>0</v>
      </c>
      <c r="Y11" s="41"/>
      <c r="Z11" s="63">
        <f>Forecast!N9</f>
        <v>0</v>
      </c>
      <c r="AA11" s="41"/>
      <c r="AB11" s="60">
        <f>Forecast!O9</f>
        <v>0</v>
      </c>
      <c r="AC11" s="68">
        <f t="shared" si="0"/>
        <v>0</v>
      </c>
    </row>
    <row r="12" spans="1:29" ht="13.5" customHeight="1">
      <c r="A12" s="75" t="s">
        <v>14</v>
      </c>
      <c r="B12" s="57">
        <f>Forecast!B10</f>
        <v>0</v>
      </c>
      <c r="C12" s="65">
        <f>SUM(C6:C11)</f>
        <v>0</v>
      </c>
      <c r="D12" s="57">
        <f>Forecast!C10</f>
        <v>0</v>
      </c>
      <c r="E12" s="65">
        <f>SUM(E6:E11)</f>
        <v>0</v>
      </c>
      <c r="F12" s="57">
        <f>Forecast!D10</f>
        <v>0</v>
      </c>
      <c r="G12" s="65">
        <f>SUM(G6:G11)</f>
        <v>0</v>
      </c>
      <c r="H12" s="57">
        <f>Forecast!E10</f>
        <v>0</v>
      </c>
      <c r="I12" s="65">
        <f>SUM(I6:I11)</f>
        <v>0</v>
      </c>
      <c r="J12" s="57">
        <f>Forecast!F10</f>
        <v>0</v>
      </c>
      <c r="K12" s="65">
        <f>SUM(K6:K11)</f>
        <v>0</v>
      </c>
      <c r="L12" s="57">
        <f>Forecast!G10</f>
        <v>0</v>
      </c>
      <c r="M12" s="65">
        <f>SUM(M6:M11)</f>
        <v>0</v>
      </c>
      <c r="N12" s="60">
        <f>Forecast!H10</f>
        <v>0</v>
      </c>
      <c r="O12" s="66">
        <f>SUM(O6:O11)</f>
        <v>0</v>
      </c>
      <c r="P12" s="63">
        <f>Forecast!I10</f>
        <v>0</v>
      </c>
      <c r="Q12" s="67">
        <f>SUM(Q6:Q11)</f>
        <v>0</v>
      </c>
      <c r="R12" s="63">
        <f>Forecast!J10</f>
        <v>0</v>
      </c>
      <c r="S12" s="67">
        <f>SUM(S6:S11)</f>
        <v>0</v>
      </c>
      <c r="T12" s="63">
        <f>Forecast!K10</f>
        <v>0</v>
      </c>
      <c r="U12" s="67">
        <f>SUM(U6:U11)</f>
        <v>0</v>
      </c>
      <c r="V12" s="63">
        <f>Forecast!L10</f>
        <v>0</v>
      </c>
      <c r="W12" s="67">
        <f>SUM(W6:W11)</f>
        <v>0</v>
      </c>
      <c r="X12" s="63">
        <f>Forecast!M10</f>
        <v>0</v>
      </c>
      <c r="Y12" s="67">
        <f>SUM(Y6:Y11)</f>
        <v>0</v>
      </c>
      <c r="Z12" s="63">
        <f>Forecast!N10</f>
        <v>0</v>
      </c>
      <c r="AA12" s="67">
        <f>SUM(AA6:AA11)</f>
        <v>0</v>
      </c>
      <c r="AB12" s="60">
        <f>Forecast!O10</f>
        <v>0</v>
      </c>
      <c r="AC12" s="68">
        <f t="shared" si="0"/>
        <v>0</v>
      </c>
    </row>
    <row r="13" spans="1:29" ht="13.5" customHeight="1">
      <c r="A13" s="81"/>
      <c r="B13" s="43"/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5"/>
      <c r="P13" s="46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4"/>
      <c r="AC13" s="47"/>
    </row>
    <row r="14" spans="1:29" ht="13.5" customHeight="1">
      <c r="A14" s="77" t="s">
        <v>15</v>
      </c>
      <c r="B14" s="48"/>
      <c r="C14" s="48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50"/>
      <c r="Q14" s="41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49"/>
      <c r="AC14" s="51"/>
    </row>
    <row r="15" spans="1:29" ht="13.5" customHeight="1">
      <c r="A15" s="75" t="str">
        <f>Forecast!A13</f>
        <v>Materials</v>
      </c>
      <c r="B15" s="57">
        <f>Forecast!B13</f>
        <v>0</v>
      </c>
      <c r="C15" s="39"/>
      <c r="D15" s="57">
        <f>Forecast!C13</f>
        <v>0</v>
      </c>
      <c r="E15" s="39"/>
      <c r="F15" s="57">
        <f>Forecast!D13</f>
        <v>0</v>
      </c>
      <c r="G15" s="39"/>
      <c r="H15" s="57">
        <f>Forecast!E13</f>
        <v>0</v>
      </c>
      <c r="I15" s="39"/>
      <c r="J15" s="57">
        <f>Forecast!F13</f>
        <v>0</v>
      </c>
      <c r="K15" s="39"/>
      <c r="L15" s="57">
        <f>Forecast!G13</f>
        <v>0</v>
      </c>
      <c r="M15" s="39"/>
      <c r="N15" s="60">
        <f>Forecast!H13</f>
        <v>0</v>
      </c>
      <c r="O15" s="40"/>
      <c r="P15" s="63">
        <f>Forecast!I13</f>
        <v>0</v>
      </c>
      <c r="Q15" s="41"/>
      <c r="R15" s="63">
        <f>Forecast!J13</f>
        <v>0</v>
      </c>
      <c r="S15" s="41"/>
      <c r="T15" s="63">
        <f>Forecast!K13</f>
        <v>0</v>
      </c>
      <c r="U15" s="41"/>
      <c r="V15" s="63">
        <f>Forecast!L13</f>
        <v>0</v>
      </c>
      <c r="W15" s="41"/>
      <c r="X15" s="63">
        <f>Forecast!M13</f>
        <v>0</v>
      </c>
      <c r="Y15" s="41"/>
      <c r="Z15" s="63">
        <f>Forecast!N13</f>
        <v>0</v>
      </c>
      <c r="AA15" s="41"/>
      <c r="AB15" s="60">
        <f>Forecast!O13</f>
        <v>0</v>
      </c>
      <c r="AC15" s="68">
        <f>SUM(C15,E15,G15,I15,K15,M15,O15,Q15,S15,U15,W15,Y15,AA15)</f>
        <v>0</v>
      </c>
    </row>
    <row r="16" spans="1:29" ht="13.5" customHeight="1">
      <c r="A16" s="75" t="str">
        <f>Forecast!A14</f>
        <v>Stock</v>
      </c>
      <c r="B16" s="57">
        <f>Forecast!B14</f>
        <v>0</v>
      </c>
      <c r="C16" s="39"/>
      <c r="D16" s="57">
        <f>Forecast!C14</f>
        <v>0</v>
      </c>
      <c r="E16" s="39"/>
      <c r="F16" s="57">
        <f>Forecast!D14</f>
        <v>0</v>
      </c>
      <c r="G16" s="39"/>
      <c r="H16" s="57">
        <f>Forecast!E14</f>
        <v>0</v>
      </c>
      <c r="I16" s="39"/>
      <c r="J16" s="57">
        <f>Forecast!F14</f>
        <v>0</v>
      </c>
      <c r="K16" s="39"/>
      <c r="L16" s="57">
        <f>Forecast!G14</f>
        <v>0</v>
      </c>
      <c r="M16" s="39"/>
      <c r="N16" s="60">
        <f>Forecast!H14</f>
        <v>0</v>
      </c>
      <c r="O16" s="40"/>
      <c r="P16" s="63">
        <f>Forecast!I14</f>
        <v>0</v>
      </c>
      <c r="Q16" s="41"/>
      <c r="R16" s="63">
        <f>Forecast!J14</f>
        <v>0</v>
      </c>
      <c r="S16" s="41"/>
      <c r="T16" s="63">
        <f>Forecast!K14</f>
        <v>0</v>
      </c>
      <c r="U16" s="41"/>
      <c r="V16" s="63">
        <f>Forecast!L14</f>
        <v>0</v>
      </c>
      <c r="W16" s="41"/>
      <c r="X16" s="63">
        <f>Forecast!M14</f>
        <v>0</v>
      </c>
      <c r="Y16" s="41"/>
      <c r="Z16" s="63">
        <f>Forecast!N14</f>
        <v>0</v>
      </c>
      <c r="AA16" s="41"/>
      <c r="AB16" s="60">
        <f>Forecast!O14</f>
        <v>0</v>
      </c>
      <c r="AC16" s="68">
        <f aca="true" t="shared" si="1" ref="AC16:AC34">SUM(C16,E16,G16,I16,K16,M16,O16,Q16,S16,U16,W16,Y16,AA16)</f>
        <v>0</v>
      </c>
    </row>
    <row r="17" spans="1:29" ht="13.5" customHeight="1">
      <c r="A17" s="75" t="str">
        <f>Forecast!A15</f>
        <v>Employees (only) Wages &amp; NIC</v>
      </c>
      <c r="B17" s="57">
        <f>Forecast!B15</f>
        <v>0</v>
      </c>
      <c r="C17" s="39"/>
      <c r="D17" s="57">
        <f>Forecast!C15</f>
        <v>0</v>
      </c>
      <c r="E17" s="52"/>
      <c r="F17" s="57">
        <f>Forecast!D15</f>
        <v>0</v>
      </c>
      <c r="G17" s="52"/>
      <c r="H17" s="57">
        <f>Forecast!E15</f>
        <v>0</v>
      </c>
      <c r="I17" s="52"/>
      <c r="J17" s="57">
        <f>Forecast!F15</f>
        <v>0</v>
      </c>
      <c r="K17" s="52"/>
      <c r="L17" s="57">
        <f>Forecast!G15</f>
        <v>0</v>
      </c>
      <c r="M17" s="52"/>
      <c r="N17" s="60">
        <f>Forecast!H15</f>
        <v>0</v>
      </c>
      <c r="O17" s="53"/>
      <c r="P17" s="63">
        <f>Forecast!I15</f>
        <v>0</v>
      </c>
      <c r="Q17" s="41"/>
      <c r="R17" s="63">
        <f>Forecast!J15</f>
        <v>0</v>
      </c>
      <c r="S17" s="52"/>
      <c r="T17" s="63">
        <f>Forecast!K15</f>
        <v>0</v>
      </c>
      <c r="U17" s="52"/>
      <c r="V17" s="63">
        <f>Forecast!L15</f>
        <v>0</v>
      </c>
      <c r="W17" s="52"/>
      <c r="X17" s="63">
        <f>Forecast!M15</f>
        <v>0</v>
      </c>
      <c r="Y17" s="52"/>
      <c r="Z17" s="63">
        <f>Forecast!N15</f>
        <v>0</v>
      </c>
      <c r="AA17" s="52"/>
      <c r="AB17" s="60">
        <f>Forecast!O15</f>
        <v>0</v>
      </c>
      <c r="AC17" s="68">
        <f t="shared" si="1"/>
        <v>0</v>
      </c>
    </row>
    <row r="18" spans="1:29" ht="13.5" customHeight="1">
      <c r="A18" s="75" t="str">
        <f>Forecast!A16</f>
        <v>Drawings including Owners NIC</v>
      </c>
      <c r="B18" s="57">
        <f>Forecast!B16</f>
        <v>0</v>
      </c>
      <c r="C18" s="39"/>
      <c r="D18" s="57">
        <f>Forecast!C16</f>
        <v>0</v>
      </c>
      <c r="E18" s="39"/>
      <c r="F18" s="57">
        <f>Forecast!D16</f>
        <v>0</v>
      </c>
      <c r="G18" s="39"/>
      <c r="H18" s="57">
        <f>Forecast!E16</f>
        <v>0</v>
      </c>
      <c r="I18" s="39"/>
      <c r="J18" s="57">
        <f>Forecast!F16</f>
        <v>0</v>
      </c>
      <c r="K18" s="39"/>
      <c r="L18" s="57">
        <f>Forecast!G16</f>
        <v>0</v>
      </c>
      <c r="M18" s="39"/>
      <c r="N18" s="60">
        <f>Forecast!H16</f>
        <v>0</v>
      </c>
      <c r="O18" s="40"/>
      <c r="P18" s="63">
        <f>Forecast!I16</f>
        <v>0</v>
      </c>
      <c r="Q18" s="41"/>
      <c r="R18" s="63">
        <f>Forecast!J16</f>
        <v>0</v>
      </c>
      <c r="S18" s="41"/>
      <c r="T18" s="63">
        <f>Forecast!K16</f>
        <v>0</v>
      </c>
      <c r="U18" s="41"/>
      <c r="V18" s="63">
        <f>Forecast!L16</f>
        <v>0</v>
      </c>
      <c r="W18" s="41"/>
      <c r="X18" s="63">
        <f>Forecast!M16</f>
        <v>0</v>
      </c>
      <c r="Y18" s="41"/>
      <c r="Z18" s="63">
        <f>Forecast!N16</f>
        <v>0</v>
      </c>
      <c r="AA18" s="41"/>
      <c r="AB18" s="60">
        <f>Forecast!O16</f>
        <v>0</v>
      </c>
      <c r="AC18" s="68">
        <f t="shared" si="1"/>
        <v>0</v>
      </c>
    </row>
    <row r="19" spans="1:29" ht="13.5" customHeight="1">
      <c r="A19" s="75" t="str">
        <f>Forecast!A17</f>
        <v>Rent &amp; Rates</v>
      </c>
      <c r="B19" s="57">
        <f>Forecast!B17</f>
        <v>0</v>
      </c>
      <c r="C19" s="39"/>
      <c r="D19" s="57">
        <f>Forecast!C17</f>
        <v>0</v>
      </c>
      <c r="E19" s="39"/>
      <c r="F19" s="57">
        <f>Forecast!D17</f>
        <v>0</v>
      </c>
      <c r="G19" s="39"/>
      <c r="H19" s="57">
        <f>Forecast!E17</f>
        <v>0</v>
      </c>
      <c r="I19" s="39"/>
      <c r="J19" s="57">
        <f>Forecast!F17</f>
        <v>0</v>
      </c>
      <c r="K19" s="39"/>
      <c r="L19" s="57">
        <f>Forecast!G17</f>
        <v>0</v>
      </c>
      <c r="M19" s="39"/>
      <c r="N19" s="60">
        <f>Forecast!H17</f>
        <v>0</v>
      </c>
      <c r="O19" s="40"/>
      <c r="P19" s="63">
        <f>Forecast!I17</f>
        <v>0</v>
      </c>
      <c r="Q19" s="41"/>
      <c r="R19" s="63">
        <f>Forecast!J17</f>
        <v>0</v>
      </c>
      <c r="S19" s="41"/>
      <c r="T19" s="63">
        <f>Forecast!K17</f>
        <v>0</v>
      </c>
      <c r="U19" s="41"/>
      <c r="V19" s="63">
        <f>Forecast!L17</f>
        <v>0</v>
      </c>
      <c r="W19" s="41"/>
      <c r="X19" s="63">
        <f>Forecast!M17</f>
        <v>0</v>
      </c>
      <c r="Y19" s="41"/>
      <c r="Z19" s="63">
        <f>Forecast!N17</f>
        <v>0</v>
      </c>
      <c r="AA19" s="41"/>
      <c r="AB19" s="60">
        <f>Forecast!O17</f>
        <v>0</v>
      </c>
      <c r="AC19" s="68">
        <f t="shared" si="1"/>
        <v>0</v>
      </c>
    </row>
    <row r="20" spans="1:29" ht="13.5" customHeight="1">
      <c r="A20" s="75" t="str">
        <f>Forecast!A18</f>
        <v>Heating &amp; Lighting</v>
      </c>
      <c r="B20" s="57">
        <f>Forecast!B18</f>
        <v>0</v>
      </c>
      <c r="C20" s="39"/>
      <c r="D20" s="57">
        <f>Forecast!C18</f>
        <v>0</v>
      </c>
      <c r="E20" s="39"/>
      <c r="F20" s="57">
        <f>Forecast!D18</f>
        <v>0</v>
      </c>
      <c r="G20" s="39"/>
      <c r="H20" s="57">
        <f>Forecast!E18</f>
        <v>0</v>
      </c>
      <c r="I20" s="39"/>
      <c r="J20" s="57">
        <f>Forecast!F18</f>
        <v>0</v>
      </c>
      <c r="K20" s="39"/>
      <c r="L20" s="57">
        <f>Forecast!G18</f>
        <v>0</v>
      </c>
      <c r="M20" s="39"/>
      <c r="N20" s="60">
        <f>Forecast!H18</f>
        <v>0</v>
      </c>
      <c r="O20" s="40"/>
      <c r="P20" s="63">
        <f>Forecast!I18</f>
        <v>0</v>
      </c>
      <c r="Q20" s="41"/>
      <c r="R20" s="63">
        <f>Forecast!J18</f>
        <v>0</v>
      </c>
      <c r="S20" s="41"/>
      <c r="T20" s="63">
        <f>Forecast!K18</f>
        <v>0</v>
      </c>
      <c r="U20" s="41"/>
      <c r="V20" s="63">
        <f>Forecast!L18</f>
        <v>0</v>
      </c>
      <c r="W20" s="41"/>
      <c r="X20" s="63">
        <f>Forecast!M18</f>
        <v>0</v>
      </c>
      <c r="Y20" s="41"/>
      <c r="Z20" s="63">
        <f>Forecast!N18</f>
        <v>0</v>
      </c>
      <c r="AA20" s="41"/>
      <c r="AB20" s="60">
        <f>Forecast!O18</f>
        <v>0</v>
      </c>
      <c r="AC20" s="68">
        <f t="shared" si="1"/>
        <v>0</v>
      </c>
    </row>
    <row r="21" spans="1:29" ht="13.5" customHeight="1">
      <c r="A21" s="75" t="str">
        <f>Forecast!A19</f>
        <v>PR/Advertising</v>
      </c>
      <c r="B21" s="57">
        <f>Forecast!B19</f>
        <v>0</v>
      </c>
      <c r="C21" s="39"/>
      <c r="D21" s="57">
        <f>Forecast!C19</f>
        <v>0</v>
      </c>
      <c r="E21" s="39"/>
      <c r="F21" s="57">
        <f>Forecast!D19</f>
        <v>0</v>
      </c>
      <c r="G21" s="39"/>
      <c r="H21" s="57">
        <f>Forecast!E19</f>
        <v>0</v>
      </c>
      <c r="I21" s="39"/>
      <c r="J21" s="57">
        <f>Forecast!F19</f>
        <v>0</v>
      </c>
      <c r="K21" s="39"/>
      <c r="L21" s="57">
        <f>Forecast!G19</f>
        <v>0</v>
      </c>
      <c r="M21" s="39"/>
      <c r="N21" s="60">
        <f>Forecast!H19</f>
        <v>0</v>
      </c>
      <c r="O21" s="40"/>
      <c r="P21" s="63">
        <f>Forecast!I19</f>
        <v>0</v>
      </c>
      <c r="Q21" s="41"/>
      <c r="R21" s="63">
        <f>Forecast!J19</f>
        <v>0</v>
      </c>
      <c r="S21" s="41"/>
      <c r="T21" s="63">
        <f>Forecast!K19</f>
        <v>0</v>
      </c>
      <c r="U21" s="41"/>
      <c r="V21" s="63">
        <f>Forecast!L19</f>
        <v>0</v>
      </c>
      <c r="W21" s="41"/>
      <c r="X21" s="63">
        <f>Forecast!M19</f>
        <v>0</v>
      </c>
      <c r="Y21" s="41"/>
      <c r="Z21" s="63">
        <f>Forecast!N19</f>
        <v>0</v>
      </c>
      <c r="AA21" s="41"/>
      <c r="AB21" s="60">
        <f>Forecast!O19</f>
        <v>0</v>
      </c>
      <c r="AC21" s="68">
        <f t="shared" si="1"/>
        <v>0</v>
      </c>
    </row>
    <row r="22" spans="1:29" ht="13.5" customHeight="1">
      <c r="A22" s="75" t="str">
        <f>Forecast!A20</f>
        <v>Telephone/Fax/Internet</v>
      </c>
      <c r="B22" s="57">
        <f>Forecast!B20</f>
        <v>0</v>
      </c>
      <c r="C22" s="39"/>
      <c r="D22" s="57">
        <f>Forecast!C20</f>
        <v>0</v>
      </c>
      <c r="E22" s="39"/>
      <c r="F22" s="57">
        <f>Forecast!D20</f>
        <v>0</v>
      </c>
      <c r="G22" s="39"/>
      <c r="H22" s="57">
        <f>Forecast!E20</f>
        <v>0</v>
      </c>
      <c r="I22" s="39"/>
      <c r="J22" s="57">
        <f>Forecast!F20</f>
        <v>0</v>
      </c>
      <c r="K22" s="39"/>
      <c r="L22" s="57">
        <f>Forecast!G20</f>
        <v>0</v>
      </c>
      <c r="M22" s="39"/>
      <c r="N22" s="60">
        <f>Forecast!H20</f>
        <v>0</v>
      </c>
      <c r="O22" s="40"/>
      <c r="P22" s="63">
        <f>Forecast!I20</f>
        <v>0</v>
      </c>
      <c r="Q22" s="41"/>
      <c r="R22" s="63">
        <f>Forecast!J20</f>
        <v>0</v>
      </c>
      <c r="S22" s="41"/>
      <c r="T22" s="63">
        <f>Forecast!K20</f>
        <v>0</v>
      </c>
      <c r="U22" s="41"/>
      <c r="V22" s="63">
        <f>Forecast!L20</f>
        <v>0</v>
      </c>
      <c r="W22" s="41"/>
      <c r="X22" s="63">
        <f>Forecast!M20</f>
        <v>0</v>
      </c>
      <c r="Y22" s="41"/>
      <c r="Z22" s="63">
        <f>Forecast!N20</f>
        <v>0</v>
      </c>
      <c r="AA22" s="41"/>
      <c r="AB22" s="60">
        <f>Forecast!O20</f>
        <v>0</v>
      </c>
      <c r="AC22" s="68">
        <f t="shared" si="1"/>
        <v>0</v>
      </c>
    </row>
    <row r="23" spans="1:29" ht="13.5" customHeight="1">
      <c r="A23" s="75" t="str">
        <f>Forecast!A21</f>
        <v>Postage</v>
      </c>
      <c r="B23" s="57">
        <f>Forecast!B21</f>
        <v>0</v>
      </c>
      <c r="C23" s="39"/>
      <c r="D23" s="57">
        <f>Forecast!C21</f>
        <v>0</v>
      </c>
      <c r="E23" s="39"/>
      <c r="F23" s="57">
        <f>Forecast!D21</f>
        <v>0</v>
      </c>
      <c r="G23" s="39"/>
      <c r="H23" s="57">
        <f>Forecast!E21</f>
        <v>0</v>
      </c>
      <c r="I23" s="39"/>
      <c r="J23" s="57">
        <f>Forecast!F21</f>
        <v>0</v>
      </c>
      <c r="K23" s="39"/>
      <c r="L23" s="57">
        <f>Forecast!G21</f>
        <v>0</v>
      </c>
      <c r="M23" s="39"/>
      <c r="N23" s="60">
        <f>Forecast!H21</f>
        <v>0</v>
      </c>
      <c r="O23" s="40"/>
      <c r="P23" s="63">
        <f>Forecast!I21</f>
        <v>0</v>
      </c>
      <c r="Q23" s="41"/>
      <c r="R23" s="63">
        <f>Forecast!J21</f>
        <v>0</v>
      </c>
      <c r="S23" s="41"/>
      <c r="T23" s="63">
        <f>Forecast!K21</f>
        <v>0</v>
      </c>
      <c r="U23" s="41"/>
      <c r="V23" s="63">
        <f>Forecast!L21</f>
        <v>0</v>
      </c>
      <c r="W23" s="41"/>
      <c r="X23" s="63">
        <f>Forecast!M21</f>
        <v>0</v>
      </c>
      <c r="Y23" s="41"/>
      <c r="Z23" s="63">
        <f>Forecast!N21</f>
        <v>0</v>
      </c>
      <c r="AA23" s="41"/>
      <c r="AB23" s="60">
        <f>Forecast!O21</f>
        <v>0</v>
      </c>
      <c r="AC23" s="68">
        <f t="shared" si="1"/>
        <v>0</v>
      </c>
    </row>
    <row r="24" spans="1:29" ht="13.5" customHeight="1">
      <c r="A24" s="75" t="str">
        <f>Forecast!A22</f>
        <v>Stationery</v>
      </c>
      <c r="B24" s="57">
        <f>Forecast!B22</f>
        <v>0</v>
      </c>
      <c r="C24" s="39"/>
      <c r="D24" s="57">
        <f>Forecast!C22</f>
        <v>0</v>
      </c>
      <c r="E24" s="39"/>
      <c r="F24" s="57">
        <f>Forecast!D22</f>
        <v>0</v>
      </c>
      <c r="G24" s="39"/>
      <c r="H24" s="57">
        <f>Forecast!E22</f>
        <v>0</v>
      </c>
      <c r="I24" s="39"/>
      <c r="J24" s="57">
        <f>Forecast!F22</f>
        <v>0</v>
      </c>
      <c r="K24" s="39"/>
      <c r="L24" s="57">
        <f>Forecast!G22</f>
        <v>0</v>
      </c>
      <c r="M24" s="39"/>
      <c r="N24" s="60">
        <f>Forecast!H22</f>
        <v>0</v>
      </c>
      <c r="O24" s="40"/>
      <c r="P24" s="63">
        <f>Forecast!I22</f>
        <v>0</v>
      </c>
      <c r="Q24" s="41"/>
      <c r="R24" s="63">
        <f>Forecast!J22</f>
        <v>0</v>
      </c>
      <c r="S24" s="41"/>
      <c r="T24" s="63">
        <f>Forecast!K22</f>
        <v>0</v>
      </c>
      <c r="U24" s="41"/>
      <c r="V24" s="63">
        <f>Forecast!L22</f>
        <v>0</v>
      </c>
      <c r="W24" s="41"/>
      <c r="X24" s="63">
        <f>Forecast!M22</f>
        <v>0</v>
      </c>
      <c r="Y24" s="41"/>
      <c r="Z24" s="63">
        <f>Forecast!N22</f>
        <v>0</v>
      </c>
      <c r="AA24" s="41"/>
      <c r="AB24" s="60">
        <f>Forecast!O22</f>
        <v>0</v>
      </c>
      <c r="AC24" s="68">
        <f t="shared" si="1"/>
        <v>0</v>
      </c>
    </row>
    <row r="25" spans="1:29" ht="13.5" customHeight="1">
      <c r="A25" s="75" t="str">
        <f>Forecast!A23</f>
        <v>Insurance</v>
      </c>
      <c r="B25" s="57">
        <f>Forecast!B23</f>
        <v>0</v>
      </c>
      <c r="C25" s="39"/>
      <c r="D25" s="57">
        <f>Forecast!C23</f>
        <v>0</v>
      </c>
      <c r="E25" s="39"/>
      <c r="F25" s="57">
        <f>Forecast!D23</f>
        <v>0</v>
      </c>
      <c r="G25" s="39"/>
      <c r="H25" s="57">
        <f>Forecast!E23</f>
        <v>0</v>
      </c>
      <c r="I25" s="39"/>
      <c r="J25" s="57">
        <f>Forecast!F23</f>
        <v>0</v>
      </c>
      <c r="K25" s="39"/>
      <c r="L25" s="57">
        <f>Forecast!G23</f>
        <v>0</v>
      </c>
      <c r="M25" s="39"/>
      <c r="N25" s="60">
        <f>Forecast!H23</f>
        <v>0</v>
      </c>
      <c r="O25" s="40"/>
      <c r="P25" s="63">
        <f>Forecast!I23</f>
        <v>0</v>
      </c>
      <c r="Q25" s="41"/>
      <c r="R25" s="63">
        <f>Forecast!J23</f>
        <v>0</v>
      </c>
      <c r="S25" s="41"/>
      <c r="T25" s="63">
        <f>Forecast!K23</f>
        <v>0</v>
      </c>
      <c r="U25" s="41"/>
      <c r="V25" s="63">
        <f>Forecast!L23</f>
        <v>0</v>
      </c>
      <c r="W25" s="41"/>
      <c r="X25" s="63">
        <f>Forecast!M23</f>
        <v>0</v>
      </c>
      <c r="Y25" s="41"/>
      <c r="Z25" s="63">
        <f>Forecast!N23</f>
        <v>0</v>
      </c>
      <c r="AA25" s="41"/>
      <c r="AB25" s="60">
        <f>Forecast!O23</f>
        <v>0</v>
      </c>
      <c r="AC25" s="68">
        <f t="shared" si="1"/>
        <v>0</v>
      </c>
    </row>
    <row r="26" spans="1:29" ht="13.5" customHeight="1">
      <c r="A26" s="75" t="str">
        <f>Forecast!A24</f>
        <v>Repairs &amp; Maintenance</v>
      </c>
      <c r="B26" s="57">
        <f>Forecast!B24</f>
        <v>0</v>
      </c>
      <c r="C26" s="39"/>
      <c r="D26" s="57">
        <f>Forecast!C24</f>
        <v>0</v>
      </c>
      <c r="E26" s="39"/>
      <c r="F26" s="57">
        <f>Forecast!D24</f>
        <v>0</v>
      </c>
      <c r="G26" s="39"/>
      <c r="H26" s="57">
        <f>Forecast!E24</f>
        <v>0</v>
      </c>
      <c r="I26" s="39"/>
      <c r="J26" s="57">
        <f>Forecast!F24</f>
        <v>0</v>
      </c>
      <c r="K26" s="39"/>
      <c r="L26" s="57">
        <f>Forecast!G24</f>
        <v>0</v>
      </c>
      <c r="M26" s="39"/>
      <c r="N26" s="60">
        <f>Forecast!H24</f>
        <v>0</v>
      </c>
      <c r="O26" s="40"/>
      <c r="P26" s="63">
        <f>Forecast!I24</f>
        <v>0</v>
      </c>
      <c r="Q26" s="41"/>
      <c r="R26" s="63">
        <f>Forecast!J24</f>
        <v>0</v>
      </c>
      <c r="S26" s="41"/>
      <c r="T26" s="63">
        <f>Forecast!K24</f>
        <v>0</v>
      </c>
      <c r="U26" s="41"/>
      <c r="V26" s="63">
        <f>Forecast!L24</f>
        <v>0</v>
      </c>
      <c r="W26" s="41"/>
      <c r="X26" s="63">
        <f>Forecast!M24</f>
        <v>0</v>
      </c>
      <c r="Y26" s="41"/>
      <c r="Z26" s="63">
        <f>Forecast!N24</f>
        <v>0</v>
      </c>
      <c r="AA26" s="41"/>
      <c r="AB26" s="60">
        <f>Forecast!O24</f>
        <v>0</v>
      </c>
      <c r="AC26" s="68">
        <f t="shared" si="1"/>
        <v>0</v>
      </c>
    </row>
    <row r="27" spans="1:29" ht="13.5" customHeight="1">
      <c r="A27" s="75" t="str">
        <f>Forecast!A25</f>
        <v>Transport &amp; Travelling</v>
      </c>
      <c r="B27" s="57">
        <f>Forecast!B25</f>
        <v>0</v>
      </c>
      <c r="C27" s="39"/>
      <c r="D27" s="57">
        <f>Forecast!C25</f>
        <v>0</v>
      </c>
      <c r="E27" s="39"/>
      <c r="F27" s="57">
        <f>Forecast!D25</f>
        <v>0</v>
      </c>
      <c r="G27" s="39"/>
      <c r="H27" s="57">
        <f>Forecast!E25</f>
        <v>0</v>
      </c>
      <c r="I27" s="39"/>
      <c r="J27" s="57">
        <f>Forecast!F25</f>
        <v>0</v>
      </c>
      <c r="K27" s="39"/>
      <c r="L27" s="57">
        <f>Forecast!G25</f>
        <v>0</v>
      </c>
      <c r="M27" s="39"/>
      <c r="N27" s="60">
        <f>Forecast!H25</f>
        <v>0</v>
      </c>
      <c r="O27" s="40"/>
      <c r="P27" s="63">
        <f>Forecast!I25</f>
        <v>0</v>
      </c>
      <c r="Q27" s="41"/>
      <c r="R27" s="63">
        <f>Forecast!J25</f>
        <v>0</v>
      </c>
      <c r="S27" s="41"/>
      <c r="T27" s="63">
        <f>Forecast!K25</f>
        <v>0</v>
      </c>
      <c r="U27" s="41"/>
      <c r="V27" s="63">
        <f>Forecast!L25</f>
        <v>0</v>
      </c>
      <c r="W27" s="41"/>
      <c r="X27" s="63">
        <f>Forecast!M25</f>
        <v>0</v>
      </c>
      <c r="Y27" s="41"/>
      <c r="Z27" s="63">
        <f>Forecast!N25</f>
        <v>0</v>
      </c>
      <c r="AA27" s="41"/>
      <c r="AB27" s="60">
        <f>Forecast!O25</f>
        <v>0</v>
      </c>
      <c r="AC27" s="68">
        <f t="shared" si="1"/>
        <v>0</v>
      </c>
    </row>
    <row r="28" spans="1:29" ht="13.5" customHeight="1">
      <c r="A28" s="75" t="str">
        <f>Forecast!A26</f>
        <v>Capital Expenditure</v>
      </c>
      <c r="B28" s="57">
        <f>Forecast!B26</f>
        <v>0</v>
      </c>
      <c r="C28" s="39"/>
      <c r="D28" s="57">
        <f>Forecast!C26</f>
        <v>0</v>
      </c>
      <c r="E28" s="39"/>
      <c r="F28" s="57">
        <f>Forecast!D26</f>
        <v>0</v>
      </c>
      <c r="G28" s="39"/>
      <c r="H28" s="57">
        <f>Forecast!E26</f>
        <v>0</v>
      </c>
      <c r="I28" s="39"/>
      <c r="J28" s="57">
        <f>Forecast!F26</f>
        <v>0</v>
      </c>
      <c r="K28" s="39"/>
      <c r="L28" s="57">
        <f>Forecast!G26</f>
        <v>0</v>
      </c>
      <c r="M28" s="39"/>
      <c r="N28" s="60">
        <f>Forecast!H26</f>
        <v>0</v>
      </c>
      <c r="O28" s="40"/>
      <c r="P28" s="63">
        <f>Forecast!I26</f>
        <v>0</v>
      </c>
      <c r="Q28" s="41"/>
      <c r="R28" s="63">
        <f>Forecast!J26</f>
        <v>0</v>
      </c>
      <c r="S28" s="41"/>
      <c r="T28" s="63">
        <f>Forecast!K26</f>
        <v>0</v>
      </c>
      <c r="U28" s="41"/>
      <c r="V28" s="63">
        <f>Forecast!L26</f>
        <v>0</v>
      </c>
      <c r="W28" s="41"/>
      <c r="X28" s="63">
        <f>Forecast!M26</f>
        <v>0</v>
      </c>
      <c r="Y28" s="41"/>
      <c r="Z28" s="63">
        <f>Forecast!N26</f>
        <v>0</v>
      </c>
      <c r="AA28" s="41"/>
      <c r="AB28" s="60">
        <f>Forecast!O26</f>
        <v>0</v>
      </c>
      <c r="AC28" s="68">
        <f t="shared" si="1"/>
        <v>0</v>
      </c>
    </row>
    <row r="29" spans="1:29" ht="13.5" customHeight="1">
      <c r="A29" s="75" t="str">
        <f>Forecast!A27</f>
        <v>Loan repayments</v>
      </c>
      <c r="B29" s="57">
        <f>Forecast!B27</f>
        <v>0</v>
      </c>
      <c r="C29" s="39"/>
      <c r="D29" s="57">
        <f>Forecast!C27</f>
        <v>0</v>
      </c>
      <c r="E29" s="39"/>
      <c r="F29" s="57">
        <f>Forecast!D27</f>
        <v>0</v>
      </c>
      <c r="G29" s="39"/>
      <c r="H29" s="57">
        <f>Forecast!E27</f>
        <v>0</v>
      </c>
      <c r="I29" s="39"/>
      <c r="J29" s="57">
        <f>Forecast!F27</f>
        <v>0</v>
      </c>
      <c r="K29" s="39"/>
      <c r="L29" s="57">
        <f>Forecast!G27</f>
        <v>0</v>
      </c>
      <c r="M29" s="39"/>
      <c r="N29" s="60">
        <f>Forecast!H27</f>
        <v>0</v>
      </c>
      <c r="O29" s="40"/>
      <c r="P29" s="63">
        <f>Forecast!I27</f>
        <v>0</v>
      </c>
      <c r="Q29" s="41"/>
      <c r="R29" s="63">
        <f>Forecast!J27</f>
        <v>0</v>
      </c>
      <c r="S29" s="41"/>
      <c r="T29" s="63">
        <f>Forecast!K27</f>
        <v>0</v>
      </c>
      <c r="U29" s="41"/>
      <c r="V29" s="63">
        <f>Forecast!L27</f>
        <v>0</v>
      </c>
      <c r="W29" s="41"/>
      <c r="X29" s="63">
        <f>Forecast!M27</f>
        <v>0</v>
      </c>
      <c r="Y29" s="41"/>
      <c r="Z29" s="63">
        <f>Forecast!N27</f>
        <v>0</v>
      </c>
      <c r="AA29" s="41"/>
      <c r="AB29" s="60">
        <f>Forecast!O27</f>
        <v>0</v>
      </c>
      <c r="AC29" s="68">
        <f t="shared" si="1"/>
        <v>0</v>
      </c>
    </row>
    <row r="30" spans="1:29" ht="13.5" customHeight="1">
      <c r="A30" s="75" t="str">
        <f>Forecast!A28</f>
        <v>Professional fees</v>
      </c>
      <c r="B30" s="57">
        <f>Forecast!B28</f>
        <v>0</v>
      </c>
      <c r="C30" s="39"/>
      <c r="D30" s="57">
        <f>Forecast!C28</f>
        <v>0</v>
      </c>
      <c r="E30" s="39"/>
      <c r="F30" s="57">
        <f>Forecast!D28</f>
        <v>0</v>
      </c>
      <c r="G30" s="39"/>
      <c r="H30" s="57">
        <f>Forecast!E28</f>
        <v>0</v>
      </c>
      <c r="I30" s="39"/>
      <c r="J30" s="57">
        <f>Forecast!F28</f>
        <v>0</v>
      </c>
      <c r="K30" s="39"/>
      <c r="L30" s="57">
        <f>Forecast!G28</f>
        <v>0</v>
      </c>
      <c r="M30" s="39"/>
      <c r="N30" s="60">
        <f>Forecast!H28</f>
        <v>0</v>
      </c>
      <c r="O30" s="40"/>
      <c r="P30" s="63">
        <f>Forecast!I28</f>
        <v>0</v>
      </c>
      <c r="Q30" s="41"/>
      <c r="R30" s="63">
        <f>Forecast!J28</f>
        <v>0</v>
      </c>
      <c r="S30" s="41"/>
      <c r="T30" s="63">
        <f>Forecast!K28</f>
        <v>0</v>
      </c>
      <c r="U30" s="41"/>
      <c r="V30" s="63">
        <f>Forecast!L28</f>
        <v>0</v>
      </c>
      <c r="W30" s="41"/>
      <c r="X30" s="63">
        <f>Forecast!M28</f>
        <v>0</v>
      </c>
      <c r="Y30" s="41"/>
      <c r="Z30" s="63">
        <f>Forecast!N28</f>
        <v>0</v>
      </c>
      <c r="AA30" s="41"/>
      <c r="AB30" s="60">
        <f>Forecast!O28</f>
        <v>0</v>
      </c>
      <c r="AC30" s="68">
        <f t="shared" si="1"/>
        <v>0</v>
      </c>
    </row>
    <row r="31" spans="1:29" ht="13.5" customHeight="1">
      <c r="A31" s="75" t="str">
        <f>Forecast!A29</f>
        <v>VAT (net payments)</v>
      </c>
      <c r="B31" s="58">
        <f>Forecast!B29</f>
        <v>0</v>
      </c>
      <c r="C31" s="42"/>
      <c r="D31" s="58">
        <f>Forecast!C29</f>
        <v>0</v>
      </c>
      <c r="E31" s="42"/>
      <c r="F31" s="58">
        <f>Forecast!D29</f>
        <v>0</v>
      </c>
      <c r="G31" s="42"/>
      <c r="H31" s="58">
        <f>Forecast!E29</f>
        <v>0</v>
      </c>
      <c r="I31" s="42"/>
      <c r="J31" s="58">
        <f>Forecast!F29</f>
        <v>0</v>
      </c>
      <c r="K31" s="42"/>
      <c r="L31" s="58">
        <f>Forecast!G29</f>
        <v>0</v>
      </c>
      <c r="M31" s="42"/>
      <c r="N31" s="61">
        <f>Forecast!H29</f>
        <v>0</v>
      </c>
      <c r="O31" s="40"/>
      <c r="P31" s="63">
        <f>Forecast!I29</f>
        <v>0</v>
      </c>
      <c r="Q31" s="41"/>
      <c r="R31" s="63">
        <f>Forecast!J29</f>
        <v>0</v>
      </c>
      <c r="S31" s="41"/>
      <c r="T31" s="63">
        <f>Forecast!K29</f>
        <v>0</v>
      </c>
      <c r="U31" s="41"/>
      <c r="V31" s="63">
        <f>Forecast!L29</f>
        <v>0</v>
      </c>
      <c r="W31" s="41"/>
      <c r="X31" s="63">
        <f>Forecast!M29</f>
        <v>0</v>
      </c>
      <c r="Y31" s="41"/>
      <c r="Z31" s="63">
        <f>Forecast!N29</f>
        <v>0</v>
      </c>
      <c r="AA31" s="41"/>
      <c r="AB31" s="60">
        <f>Forecast!O29</f>
        <v>0</v>
      </c>
      <c r="AC31" s="68">
        <f t="shared" si="1"/>
        <v>0</v>
      </c>
    </row>
    <row r="32" spans="1:29" ht="13.5" customHeight="1">
      <c r="A32" s="75" t="str">
        <f>Forecast!A30</f>
        <v>PC/Signage/Website</v>
      </c>
      <c r="B32" s="59">
        <f>Forecast!B30</f>
        <v>0</v>
      </c>
      <c r="C32" s="41"/>
      <c r="D32" s="59">
        <f>Forecast!C30</f>
        <v>0</v>
      </c>
      <c r="E32" s="41"/>
      <c r="F32" s="59">
        <f>Forecast!D30</f>
        <v>0</v>
      </c>
      <c r="G32" s="41"/>
      <c r="H32" s="59">
        <f>Forecast!E30</f>
        <v>0</v>
      </c>
      <c r="I32" s="41"/>
      <c r="J32" s="59">
        <f>Forecast!F30</f>
        <v>0</v>
      </c>
      <c r="K32" s="41"/>
      <c r="L32" s="59">
        <f>Forecast!G30</f>
        <v>0</v>
      </c>
      <c r="M32" s="41"/>
      <c r="N32" s="62">
        <f>Forecast!H30</f>
        <v>0</v>
      </c>
      <c r="O32" s="40"/>
      <c r="P32" s="63">
        <f>Forecast!I30</f>
        <v>0</v>
      </c>
      <c r="Q32" s="41"/>
      <c r="R32" s="63">
        <f>Forecast!J30</f>
        <v>0</v>
      </c>
      <c r="S32" s="41"/>
      <c r="T32" s="63">
        <f>Forecast!K30</f>
        <v>0</v>
      </c>
      <c r="U32" s="41"/>
      <c r="V32" s="63">
        <f>Forecast!L30</f>
        <v>0</v>
      </c>
      <c r="W32" s="41"/>
      <c r="X32" s="63">
        <f>Forecast!M30</f>
        <v>0</v>
      </c>
      <c r="Y32" s="41"/>
      <c r="Z32" s="63">
        <f>Forecast!N30</f>
        <v>0</v>
      </c>
      <c r="AA32" s="41"/>
      <c r="AB32" s="60">
        <f>Forecast!O30</f>
        <v>0</v>
      </c>
      <c r="AC32" s="68">
        <f t="shared" si="1"/>
        <v>0</v>
      </c>
    </row>
    <row r="33" spans="1:29" ht="13.5" customHeight="1">
      <c r="A33" s="75" t="s">
        <v>16</v>
      </c>
      <c r="B33" s="57">
        <f>Forecast!B31</f>
        <v>0</v>
      </c>
      <c r="C33" s="65">
        <f>SUM(C15:C32)</f>
        <v>0</v>
      </c>
      <c r="D33" s="57">
        <f>Forecast!C31</f>
        <v>0</v>
      </c>
      <c r="E33" s="65">
        <f>SUM(E15:E32)</f>
        <v>0</v>
      </c>
      <c r="F33" s="57">
        <f>Forecast!D31</f>
        <v>0</v>
      </c>
      <c r="G33" s="65">
        <f aca="true" t="shared" si="2" ref="G33:O33">SUM(G15:G32)</f>
        <v>0</v>
      </c>
      <c r="H33" s="57">
        <f>Forecast!E31</f>
        <v>0</v>
      </c>
      <c r="I33" s="65">
        <f t="shared" si="2"/>
        <v>0</v>
      </c>
      <c r="J33" s="57">
        <f>Forecast!F31</f>
        <v>0</v>
      </c>
      <c r="K33" s="65">
        <f t="shared" si="2"/>
        <v>0</v>
      </c>
      <c r="L33" s="57">
        <f>Forecast!G31</f>
        <v>0</v>
      </c>
      <c r="M33" s="65">
        <f t="shared" si="2"/>
        <v>0</v>
      </c>
      <c r="N33" s="60">
        <f>Forecast!H31</f>
        <v>0</v>
      </c>
      <c r="O33" s="66">
        <f t="shared" si="2"/>
        <v>0</v>
      </c>
      <c r="P33" s="63">
        <f>Forecast!I31</f>
        <v>0</v>
      </c>
      <c r="Q33" s="67">
        <f>SUM(Q15:Q32)</f>
        <v>0</v>
      </c>
      <c r="R33" s="63">
        <f>Forecast!J31</f>
        <v>0</v>
      </c>
      <c r="S33" s="67">
        <f>SUM(S15:S32)</f>
        <v>0</v>
      </c>
      <c r="T33" s="63">
        <f>Forecast!K31</f>
        <v>0</v>
      </c>
      <c r="U33" s="67">
        <f>SUM(U15:U32)</f>
        <v>0</v>
      </c>
      <c r="V33" s="63">
        <f>Forecast!L31</f>
        <v>0</v>
      </c>
      <c r="W33" s="67">
        <f>SUM(W15:W32)</f>
        <v>0</v>
      </c>
      <c r="X33" s="63">
        <f>Forecast!M31</f>
        <v>0</v>
      </c>
      <c r="Y33" s="67">
        <f>SUM(Y15:Y32)</f>
        <v>0</v>
      </c>
      <c r="Z33" s="63">
        <f>Forecast!N31</f>
        <v>0</v>
      </c>
      <c r="AA33" s="67">
        <f>SUM(AA15:AA32)</f>
        <v>0</v>
      </c>
      <c r="AB33" s="60">
        <f>Forecast!O31</f>
        <v>0</v>
      </c>
      <c r="AC33" s="68">
        <f t="shared" si="1"/>
        <v>0</v>
      </c>
    </row>
    <row r="34" spans="1:29" ht="15" customHeight="1" thickBot="1">
      <c r="A34" s="78" t="s">
        <v>17</v>
      </c>
      <c r="B34" s="57">
        <f>Forecast!B32</f>
        <v>0</v>
      </c>
      <c r="C34" s="69">
        <f>C12-C33</f>
        <v>0</v>
      </c>
      <c r="D34" s="57">
        <f>Forecast!C32</f>
        <v>0</v>
      </c>
      <c r="E34" s="71">
        <f>E12-E33</f>
        <v>0</v>
      </c>
      <c r="F34" s="57">
        <f>Forecast!D32</f>
        <v>0</v>
      </c>
      <c r="G34" s="71">
        <f>G12-G33</f>
        <v>0</v>
      </c>
      <c r="H34" s="58">
        <f>Forecast!E32</f>
        <v>0</v>
      </c>
      <c r="I34" s="71">
        <f>I12-I33</f>
        <v>0</v>
      </c>
      <c r="J34" s="58">
        <f>Forecast!F32</f>
        <v>0</v>
      </c>
      <c r="K34" s="71">
        <f>K12-K33</f>
        <v>0</v>
      </c>
      <c r="L34" s="58">
        <f>Forecast!G32</f>
        <v>0</v>
      </c>
      <c r="M34" s="71">
        <f>M12-M33</f>
        <v>0</v>
      </c>
      <c r="N34" s="60">
        <f>Forecast!H32</f>
        <v>0</v>
      </c>
      <c r="O34" s="73">
        <f>O12-O33</f>
        <v>0</v>
      </c>
      <c r="P34" s="63">
        <f>Forecast!I32</f>
        <v>0</v>
      </c>
      <c r="Q34" s="72">
        <f>Q12-Q33</f>
        <v>0</v>
      </c>
      <c r="R34" s="63">
        <f>Forecast!J32</f>
        <v>0</v>
      </c>
      <c r="S34" s="72">
        <f>S12-S33</f>
        <v>0</v>
      </c>
      <c r="T34" s="63">
        <f>Forecast!K32</f>
        <v>0</v>
      </c>
      <c r="U34" s="72">
        <f>U12-U33</f>
        <v>0</v>
      </c>
      <c r="V34" s="63">
        <f>Forecast!L32</f>
        <v>0</v>
      </c>
      <c r="W34" s="72">
        <f>W12-W33</f>
        <v>0</v>
      </c>
      <c r="X34" s="63">
        <f>Forecast!M32</f>
        <v>0</v>
      </c>
      <c r="Y34" s="72">
        <f>Y12-Y33</f>
        <v>0</v>
      </c>
      <c r="Z34" s="63">
        <f>Forecast!N32</f>
        <v>0</v>
      </c>
      <c r="AA34" s="72">
        <f>AA12-AA33</f>
        <v>0</v>
      </c>
      <c r="AB34" s="60">
        <f>Forecast!O32</f>
        <v>0</v>
      </c>
      <c r="AC34" s="68">
        <f t="shared" si="1"/>
        <v>0</v>
      </c>
    </row>
    <row r="35" spans="1:29" ht="15" customHeight="1" thickBot="1" thickTop="1">
      <c r="A35" s="79" t="s">
        <v>18</v>
      </c>
      <c r="B35" s="57">
        <f>Forecast!B33</f>
        <v>0</v>
      </c>
      <c r="C35" s="70"/>
      <c r="D35" s="57">
        <f>Forecast!C33</f>
        <v>0</v>
      </c>
      <c r="E35" s="72">
        <f>C36</f>
        <v>0</v>
      </c>
      <c r="F35" s="57">
        <f>Forecast!D33</f>
        <v>0</v>
      </c>
      <c r="G35" s="72">
        <f>E36</f>
        <v>0</v>
      </c>
      <c r="H35" s="59">
        <f>Forecast!E33</f>
        <v>0</v>
      </c>
      <c r="I35" s="72">
        <f>G36</f>
        <v>0</v>
      </c>
      <c r="J35" s="59">
        <f>Forecast!F33</f>
        <v>0</v>
      </c>
      <c r="K35" s="72">
        <f>I36</f>
        <v>0</v>
      </c>
      <c r="L35" s="59">
        <f>Forecast!G33</f>
        <v>0</v>
      </c>
      <c r="M35" s="72">
        <f>K36</f>
        <v>0</v>
      </c>
      <c r="N35" s="60">
        <f>Forecast!H33</f>
        <v>0</v>
      </c>
      <c r="O35" s="73">
        <f>M36</f>
        <v>0</v>
      </c>
      <c r="P35" s="63">
        <f>Forecast!I33</f>
        <v>0</v>
      </c>
      <c r="Q35" s="72">
        <f>O36</f>
        <v>0</v>
      </c>
      <c r="R35" s="63">
        <f>Forecast!J33</f>
        <v>0</v>
      </c>
      <c r="S35" s="72">
        <f>Q36</f>
        <v>0</v>
      </c>
      <c r="T35" s="63">
        <f>Forecast!K33</f>
        <v>0</v>
      </c>
      <c r="U35" s="72">
        <f>S36</f>
        <v>0</v>
      </c>
      <c r="V35" s="63">
        <f>Forecast!L33</f>
        <v>0</v>
      </c>
      <c r="W35" s="72">
        <f>U36</f>
        <v>0</v>
      </c>
      <c r="X35" s="63">
        <f>Forecast!M33</f>
        <v>0</v>
      </c>
      <c r="Y35" s="72">
        <f>W36</f>
        <v>0</v>
      </c>
      <c r="Z35" s="63">
        <f>Forecast!N33</f>
        <v>0</v>
      </c>
      <c r="AA35" s="72">
        <f>Y36</f>
        <v>0</v>
      </c>
      <c r="AB35" s="54"/>
      <c r="AC35" s="54"/>
    </row>
    <row r="36" spans="1:30" ht="15" customHeight="1" thickBot="1" thickTop="1">
      <c r="A36" s="79" t="s">
        <v>19</v>
      </c>
      <c r="B36" s="57">
        <f>Forecast!B34</f>
        <v>0</v>
      </c>
      <c r="C36" s="67">
        <f>C34+C35</f>
        <v>0</v>
      </c>
      <c r="D36" s="57">
        <f>Forecast!C34</f>
        <v>0</v>
      </c>
      <c r="E36" s="72">
        <f>E34+E35</f>
        <v>0</v>
      </c>
      <c r="F36" s="57">
        <f>Forecast!D34</f>
        <v>0</v>
      </c>
      <c r="G36" s="72">
        <f>G34+G35</f>
        <v>0</v>
      </c>
      <c r="H36" s="59">
        <f>Forecast!E34</f>
        <v>0</v>
      </c>
      <c r="I36" s="72">
        <f>I34+I35</f>
        <v>0</v>
      </c>
      <c r="J36" s="59">
        <f>Forecast!F34</f>
        <v>0</v>
      </c>
      <c r="K36" s="72">
        <f>K34+K35</f>
        <v>0</v>
      </c>
      <c r="L36" s="59">
        <f>Forecast!G34</f>
        <v>0</v>
      </c>
      <c r="M36" s="72">
        <f>M34+M35</f>
        <v>0</v>
      </c>
      <c r="N36" s="60">
        <f>Forecast!H34</f>
        <v>0</v>
      </c>
      <c r="O36" s="73">
        <f>O34+O35</f>
        <v>0</v>
      </c>
      <c r="P36" s="63">
        <f>Forecast!I34</f>
        <v>0</v>
      </c>
      <c r="Q36" s="72">
        <f>Q34+Q35</f>
        <v>0</v>
      </c>
      <c r="R36" s="63">
        <f>Forecast!J34</f>
        <v>0</v>
      </c>
      <c r="S36" s="72">
        <f>S34+S35</f>
        <v>0</v>
      </c>
      <c r="T36" s="63">
        <f>Forecast!K34</f>
        <v>0</v>
      </c>
      <c r="U36" s="72">
        <f>U34+U35</f>
        <v>0</v>
      </c>
      <c r="V36" s="63">
        <f>Forecast!L34</f>
        <v>0</v>
      </c>
      <c r="W36" s="72">
        <f>W34+W35</f>
        <v>0</v>
      </c>
      <c r="X36" s="63">
        <f>Forecast!M34</f>
        <v>0</v>
      </c>
      <c r="Y36" s="72">
        <f>Y34+Y35</f>
        <v>0</v>
      </c>
      <c r="Z36" s="64">
        <f>Forecast!O34</f>
        <v>0</v>
      </c>
      <c r="AA36" s="72">
        <f>AA34+AA35</f>
        <v>0</v>
      </c>
      <c r="AB36" s="54"/>
      <c r="AC36" s="54"/>
      <c r="AD36" s="55"/>
    </row>
    <row r="37" ht="13.5" customHeight="1" thickTop="1">
      <c r="A37" s="56"/>
    </row>
  </sheetData>
  <sheetProtection/>
  <mergeCells count="15">
    <mergeCell ref="A1:M1"/>
    <mergeCell ref="B3:C3"/>
    <mergeCell ref="D3:E3"/>
    <mergeCell ref="F3:G3"/>
    <mergeCell ref="H3:I3"/>
    <mergeCell ref="J3:K3"/>
    <mergeCell ref="L3:M3"/>
    <mergeCell ref="T3:U3"/>
    <mergeCell ref="V3:W3"/>
    <mergeCell ref="X3:Y3"/>
    <mergeCell ref="Z3:AA3"/>
    <mergeCell ref="N3:O3"/>
    <mergeCell ref="AB3:AC3"/>
    <mergeCell ref="P3:Q3"/>
    <mergeCell ref="R3:S3"/>
  </mergeCells>
  <printOptions heading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colBreaks count="1" manualBreakCount="1">
    <brk id="15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8" sqref="A18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Thorgil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cbradbury</cp:lastModifiedBy>
  <cp:lastPrinted>2013-07-16T10:22:59Z</cp:lastPrinted>
  <dcterms:created xsi:type="dcterms:W3CDTF">2001-07-13T20:34:43Z</dcterms:created>
  <dcterms:modified xsi:type="dcterms:W3CDTF">2014-08-20T07:49:18Z</dcterms:modified>
  <cp:category/>
  <cp:version/>
  <cp:contentType/>
  <cp:contentStatus/>
</cp:coreProperties>
</file>